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920" activeTab="2"/>
  </bookViews>
  <sheets>
    <sheet name="はじめにお読みください" sheetId="1" r:id="rId1"/>
    <sheet name="記入例" sheetId="2" r:id="rId2"/>
    <sheet name="様式１（単P用）" sheetId="3" r:id="rId3"/>
  </sheets>
  <definedNames/>
  <calcPr fullCalcOnLoad="1"/>
</workbook>
</file>

<file path=xl/sharedStrings.xml><?xml version="1.0" encoding="utf-8"?>
<sst xmlns="http://schemas.openxmlformats.org/spreadsheetml/2006/main" count="144" uniqueCount="83">
  <si>
    <t>第2希望</t>
  </si>
  <si>
    <t>単位ＰＴＡ事務局用　</t>
  </si>
  <si>
    <t>参 加 者 集 計 表</t>
  </si>
  <si>
    <t>分科会希望者数</t>
  </si>
  <si>
    <t>合  計</t>
  </si>
  <si>
    <t>第1希望</t>
  </si>
  <si>
    <t>*</t>
  </si>
  <si>
    <t>備　　　考</t>
  </si>
  <si>
    <t>№</t>
  </si>
  <si>
    <t>第1希望</t>
  </si>
  <si>
    <t>第2希望</t>
  </si>
  <si>
    <t>名</t>
  </si>
  <si>
    <t>氏</t>
  </si>
  <si>
    <t>第3希望</t>
  </si>
  <si>
    <t>単位ＰＴＡ集計</t>
  </si>
  <si>
    <t>第3希望</t>
  </si>
  <si>
    <t>一般</t>
  </si>
  <si>
    <t>発表者</t>
  </si>
  <si>
    <t>都道府県名</t>
  </si>
  <si>
    <t>単位ＰＴＡ</t>
  </si>
  <si>
    <t>立</t>
  </si>
  <si>
    <t>学校</t>
  </si>
  <si>
    <t>学校所在地</t>
  </si>
  <si>
    <t>代表者氏名</t>
  </si>
  <si>
    <t>電話</t>
  </si>
  <si>
    <t>市町村郡区ＰＴＡ</t>
  </si>
  <si>
    <t>フリガナ</t>
  </si>
  <si>
    <r>
      <rPr>
        <sz val="11"/>
        <color indexed="10"/>
        <rFont val="ＭＳ ゴシック"/>
        <family val="3"/>
      </rPr>
      <t>*　</t>
    </r>
    <r>
      <rPr>
        <sz val="11"/>
        <color indexed="10"/>
        <rFont val="ＭＳ ゴシック"/>
        <family val="3"/>
      </rPr>
      <t>は必須入力項目です。</t>
    </r>
  </si>
  <si>
    <t>参加者計</t>
  </si>
  <si>
    <t>参加費計</t>
  </si>
  <si>
    <t>ＦＡＸ</t>
  </si>
  <si>
    <t>〒：</t>
  </si>
  <si>
    <t>氏 ｶﾅ</t>
  </si>
  <si>
    <t>名 ｶﾅ</t>
  </si>
  <si>
    <r>
      <rPr>
        <b/>
        <sz val="11"/>
        <color indexed="10"/>
        <rFont val="ＭＳ ゴシック"/>
        <family val="3"/>
      </rPr>
      <t>*</t>
    </r>
    <r>
      <rPr>
        <b/>
        <sz val="11"/>
        <color indexed="56"/>
        <rFont val="ＭＳ ゴシック"/>
        <family val="3"/>
      </rPr>
      <t>　ﾌﾘｶﾞﾅ(半角)</t>
    </r>
  </si>
  <si>
    <r>
      <rPr>
        <b/>
        <sz val="11"/>
        <color indexed="10"/>
        <rFont val="ＭＳ ゴシック"/>
        <family val="3"/>
      </rPr>
      <t>*</t>
    </r>
    <r>
      <rPr>
        <b/>
        <sz val="11"/>
        <color indexed="56"/>
        <rFont val="ＭＳ ゴシック"/>
        <family val="3"/>
      </rPr>
      <t>　参加者氏名</t>
    </r>
  </si>
  <si>
    <r>
      <rPr>
        <b/>
        <sz val="11"/>
        <color indexed="10"/>
        <rFont val="ＭＳ ゴシック"/>
        <family val="3"/>
      </rPr>
      <t>*</t>
    </r>
    <r>
      <rPr>
        <b/>
        <sz val="11"/>
        <color indexed="56"/>
        <rFont val="ＭＳ ゴシック"/>
        <family val="3"/>
      </rPr>
      <t>　分科会</t>
    </r>
  </si>
  <si>
    <t>※氏ｶﾅ、名ｶﾅは訂正できるように保護はかけてありません。</t>
  </si>
  <si>
    <t>のセルは計算式が入っています。入力の必要はありません。誤消去防止のため保護してあります。</t>
  </si>
  <si>
    <t>　　</t>
  </si>
  <si>
    <t>　</t>
  </si>
  <si>
    <t>参加費
@ \4,000</t>
  </si>
  <si>
    <r>
      <rPr>
        <b/>
        <sz val="11"/>
        <color indexed="10"/>
        <rFont val="ＭＳ ゴシック"/>
        <family val="3"/>
      </rPr>
      <t>*</t>
    </r>
    <r>
      <rPr>
        <b/>
        <sz val="11"/>
        <color indexed="56"/>
        <rFont val="ＭＳ ゴシック"/>
        <family val="3"/>
      </rPr>
      <t xml:space="preserve">
</t>
    </r>
    <r>
      <rPr>
        <b/>
        <sz val="10"/>
        <color indexed="56"/>
        <rFont val="ＭＳ ゴシック"/>
        <family val="3"/>
      </rPr>
      <t>参加区分</t>
    </r>
  </si>
  <si>
    <t>様式 1</t>
  </si>
  <si>
    <t>分科会</t>
  </si>
  <si>
    <t>※　不足の場合は、行を挿入してお使いください。</t>
  </si>
  <si>
    <r>
      <t>のセルは、</t>
    </r>
    <r>
      <rPr>
        <b/>
        <sz val="11"/>
        <color indexed="10"/>
        <rFont val="ＭＳ ゴシック"/>
        <family val="3"/>
      </rPr>
      <t>必須入力項目</t>
    </r>
    <r>
      <rPr>
        <sz val="11"/>
        <rFont val="ＭＳ ゴシック"/>
        <family val="3"/>
      </rPr>
      <t>です。</t>
    </r>
    <r>
      <rPr>
        <b/>
        <sz val="11"/>
        <color indexed="10"/>
        <rFont val="ＭＳ ゴシック"/>
        <family val="3"/>
      </rPr>
      <t>入力するとセルの色(水色)が消えます</t>
    </r>
    <r>
      <rPr>
        <b/>
        <sz val="11"/>
        <rFont val="ＭＳ ゴシック"/>
        <family val="3"/>
      </rPr>
      <t>。</t>
    </r>
  </si>
  <si>
    <t>　参加者氏名に入力するとフリガナが自動入力されます。表記が違う場合は、正しいフリガナを直接入力してください。
(「フリガナ」の項目は保護がかかっていないので、　直接入力すると計算式は消去されますが問題ありません。)</t>
  </si>
  <si>
    <t>千葉県</t>
  </si>
  <si>
    <t>花子</t>
  </si>
  <si>
    <t>義男</t>
  </si>
  <si>
    <t>正志</t>
  </si>
  <si>
    <t>大</t>
  </si>
  <si>
    <t>さくら</t>
  </si>
  <si>
    <t>一郎</t>
  </si>
  <si>
    <t>二郎</t>
  </si>
  <si>
    <t>千葉</t>
  </si>
  <si>
    <t>中央</t>
  </si>
  <si>
    <t>稲毛</t>
  </si>
  <si>
    <t>花見</t>
  </si>
  <si>
    <t>若葉</t>
  </si>
  <si>
    <t>美浜</t>
  </si>
  <si>
    <t>緑川</t>
  </si>
  <si>
    <t>千葉市ＰＴＡ連絡協議会</t>
  </si>
  <si>
    <t>※この用紙は、７月１０日（水）までにご提出ください。</t>
  </si>
  <si>
    <t>千葉市</t>
  </si>
  <si>
    <t>ﾁﾊﾞｼ</t>
  </si>
  <si>
    <t>ﾘﾂ</t>
  </si>
  <si>
    <t>ﾁﾊﾞﾐﾅﾄｼｮｳ</t>
  </si>
  <si>
    <t>千葉港小</t>
  </si>
  <si>
    <t>260-0015</t>
  </si>
  <si>
    <t>千葉県千葉市中央区富士見2-15-11</t>
  </si>
  <si>
    <t>有馬　誠</t>
  </si>
  <si>
    <t>043-201-6319</t>
  </si>
  <si>
    <t>043-224-5510</t>
  </si>
  <si>
    <t>　【都道府県名】、【分科会】、【参加区分】は、入力したい項目（セル）を左クリックすると、セル右側に▼のマークが現れるので、それを左クリックしてリストから選択して入力してください。</t>
  </si>
  <si>
    <t>印刷する場合は、印刷範囲等設定してから印刷してください。　　</t>
  </si>
  <si>
    <t>分科会のうち、第４分科会は県・政令市PTA事務局から選出された会員が参加していただきます。</t>
  </si>
  <si>
    <t>※分科会は第3希望まで必ずご記入下さい。記入の無い場合は、主催者一任とさせて頂きます。</t>
  </si>
  <si>
    <t>※手話・車椅子等必要な方はご記入ください。</t>
  </si>
  <si>
    <t>※手話・車椅子等必要な方はご記入ください。</t>
  </si>
  <si>
    <t>これは千葉市外の学校PTAの参加申し込み用です。</t>
  </si>
  <si>
    <t>※分科会は第1希望まで必ずご記入下さい。記入の無い場合は、主催者一任とさせて頂きます。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</si>
</sst>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&quot;第&quot;General&quot;分科会&quot;"/>
    <numFmt numFmtId="182" formatCode="General&quot;枚&quot;"/>
    <numFmt numFmtId="183" formatCode="#,##0_ "/>
    <numFmt numFmtId="184" formatCode="General&quot;分科会&quot;"/>
    <numFmt numFmtId="185" formatCode="#,##0_);[Red]\(#,##0\)"/>
    <numFmt numFmtId="186" formatCode="#,##0_);\(#,##0\)"/>
    <numFmt numFmtId="187" formatCode="[&lt;=999]000;[&lt;=9999]000\-00;000\-0000"/>
    <numFmt numFmtId="188" formatCode="0_);[Red]\(0\)"/>
    <numFmt numFmtId="189" formatCode="&quot;第&quot;General"/>
    <numFmt numFmtId="190" formatCode="0_ "/>
    <numFmt numFmtId="191" formatCode="0;&quot;▲ &quot;0"/>
    <numFmt numFmtId="192" formatCode="0\ ;&quot;▲ &quot;0"/>
    <numFmt numFmtId="193" formatCode="&quot;「&quot;#,##0;&quot;▲&quot;* #,##0"/>
    <numFmt numFmtId="194" formatCode="&quot;「&quot;##,#0\ #;&quot;▲&quot;* #,##0"/>
    <numFmt numFmtId="195" formatCode="#,##0;&quot;△ &quot;#,##0"/>
    <numFmt numFmtId="196" formatCode="#,##0;&quot;▲ &quot;#,##0"/>
    <numFmt numFmtId="197" formatCode="#,##0\ ;&quot;△ &quot;#,##0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sz val="12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8"/>
      <name val="ＭＳ ゴシック"/>
      <family val="3"/>
    </font>
    <font>
      <b/>
      <sz val="10"/>
      <color indexed="56"/>
      <name val="ＭＳ ゴシック"/>
      <family val="3"/>
    </font>
    <font>
      <b/>
      <sz val="14"/>
      <name val="ＭＳ Ｐ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ゴシック"/>
      <family val="3"/>
    </font>
    <font>
      <b/>
      <sz val="12"/>
      <color indexed="56"/>
      <name val="ＭＳ ゴシック"/>
      <family val="3"/>
    </font>
    <font>
      <sz val="9"/>
      <name val="MS UI Gothic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ゴシック"/>
      <family val="3"/>
    </font>
    <font>
      <b/>
      <sz val="12"/>
      <color rgb="FF002060"/>
      <name val="ＭＳ ゴシック"/>
      <family val="3"/>
    </font>
    <font>
      <b/>
      <sz val="11"/>
      <color rgb="FF00206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189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 indent="1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9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readingOrder="1"/>
    </xf>
    <xf numFmtId="0" fontId="0" fillId="0" borderId="0" xfId="0" applyFont="1" applyAlignment="1">
      <alignment vertical="center"/>
    </xf>
    <xf numFmtId="185" fontId="5" fillId="32" borderId="10" xfId="0" applyNumberFormat="1" applyFont="1" applyFill="1" applyBorder="1" applyAlignment="1" applyProtection="1">
      <alignment vertical="center" shrinkToFit="1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right" vertical="center" wrapText="1"/>
      <protection/>
    </xf>
    <xf numFmtId="49" fontId="12" fillId="0" borderId="16" xfId="0" applyNumberFormat="1" applyFont="1" applyFill="1" applyBorder="1" applyAlignment="1" applyProtection="1">
      <alignment vertical="center" shrinkToFit="1"/>
      <protection locked="0"/>
    </xf>
    <xf numFmtId="188" fontId="9" fillId="32" borderId="10" xfId="49" applyNumberFormat="1" applyFont="1" applyFill="1" applyBorder="1" applyAlignment="1" applyProtection="1">
      <alignment vertical="center"/>
      <protection/>
    </xf>
    <xf numFmtId="185" fontId="9" fillId="32" borderId="10" xfId="0" applyNumberFormat="1" applyFont="1" applyFill="1" applyBorder="1" applyAlignment="1" applyProtection="1">
      <alignment vertical="center"/>
      <protection/>
    </xf>
    <xf numFmtId="0" fontId="9" fillId="32" borderId="17" xfId="0" applyFont="1" applyFill="1" applyBorder="1" applyAlignment="1" applyProtection="1">
      <alignment horizontal="left" vertical="center" shrinkToFit="1"/>
      <protection locked="0"/>
    </xf>
    <xf numFmtId="0" fontId="9" fillId="32" borderId="18" xfId="0" applyFont="1" applyFill="1" applyBorder="1" applyAlignment="1" applyProtection="1">
      <alignment horizontal="left" vertical="center" shrinkToFit="1"/>
      <protection locked="0"/>
    </xf>
    <xf numFmtId="0" fontId="9" fillId="32" borderId="19" xfId="0" applyFont="1" applyFill="1" applyBorder="1" applyAlignment="1" applyProtection="1">
      <alignment horizontal="left" vertical="center" shrinkToFit="1"/>
      <protection locked="0"/>
    </xf>
    <xf numFmtId="0" fontId="9" fillId="32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32" borderId="20" xfId="0" applyFont="1" applyFill="1" applyBorder="1" applyAlignment="1" applyProtection="1">
      <alignment horizontal="left" vertical="center" shrinkToFit="1"/>
      <protection locked="0"/>
    </xf>
    <xf numFmtId="0" fontId="9" fillId="32" borderId="21" xfId="0" applyFont="1" applyFill="1" applyBorder="1" applyAlignment="1" applyProtection="1">
      <alignment horizontal="left" vertical="center" shrinkToFit="1"/>
      <protection locked="0"/>
    </xf>
    <xf numFmtId="0" fontId="9" fillId="0" borderId="21" xfId="0" applyFont="1" applyFill="1" applyBorder="1" applyAlignment="1" applyProtection="1">
      <alignment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188" fontId="9" fillId="32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9" fillId="0" borderId="22" xfId="0" applyFont="1" applyBorder="1" applyAlignment="1" applyProtection="1">
      <alignment horizontal="center" vertical="center"/>
      <protection/>
    </xf>
    <xf numFmtId="190" fontId="0" fillId="0" borderId="0" xfId="0" applyNumberFormat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vertical="center" shrinkToFit="1"/>
      <protection locked="0"/>
    </xf>
    <xf numFmtId="185" fontId="9" fillId="34" borderId="18" xfId="0" applyNumberFormat="1" applyFont="1" applyFill="1" applyBorder="1" applyAlignment="1" applyProtection="1">
      <alignment vertical="center" shrinkToFit="1"/>
      <protection/>
    </xf>
    <xf numFmtId="185" fontId="9" fillId="34" borderId="10" xfId="0" applyNumberFormat="1" applyFont="1" applyFill="1" applyBorder="1" applyAlignment="1" applyProtection="1">
      <alignment vertical="center" shrinkToFit="1"/>
      <protection/>
    </xf>
    <xf numFmtId="185" fontId="9" fillId="34" borderId="21" xfId="0" applyNumberFormat="1" applyFont="1" applyFill="1" applyBorder="1" applyAlignment="1" applyProtection="1">
      <alignment vertical="center" shrinkToFit="1"/>
      <protection/>
    </xf>
    <xf numFmtId="185" fontId="9" fillId="34" borderId="0" xfId="0" applyNumberFormat="1" applyFont="1" applyFill="1" applyBorder="1" applyAlignment="1" applyProtection="1">
      <alignment vertical="center" shrinkToFit="1"/>
      <protection/>
    </xf>
    <xf numFmtId="189" fontId="5" fillId="0" borderId="0" xfId="0" applyNumberFormat="1" applyFont="1" applyFill="1" applyBorder="1" applyAlignment="1" applyProtection="1">
      <alignment horizontal="center" vertical="center" shrinkToFit="1"/>
      <protection/>
    </xf>
    <xf numFmtId="188" fontId="9" fillId="34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53" fillId="0" borderId="23" xfId="0" applyFont="1" applyFill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center" vertical="center" shrinkToFit="1"/>
      <protection hidden="1" locked="0"/>
    </xf>
    <xf numFmtId="0" fontId="9" fillId="0" borderId="10" xfId="0" applyFont="1" applyFill="1" applyBorder="1" applyAlignment="1" applyProtection="1">
      <alignment horizontal="center" vertical="center" shrinkToFit="1"/>
      <protection hidden="1" locked="0"/>
    </xf>
    <xf numFmtId="0" fontId="9" fillId="0" borderId="10" xfId="0" applyFont="1" applyBorder="1" applyAlignment="1" applyProtection="1">
      <alignment horizontal="center" vertical="center" shrinkToFit="1"/>
      <protection hidden="1" locked="0"/>
    </xf>
    <xf numFmtId="0" fontId="9" fillId="0" borderId="21" xfId="0" applyFont="1" applyBorder="1" applyAlignment="1" applyProtection="1">
      <alignment horizontal="center" vertical="center" shrinkToFit="1"/>
      <protection hidden="1" locked="0"/>
    </xf>
    <xf numFmtId="185" fontId="9" fillId="34" borderId="24" xfId="0" applyNumberFormat="1" applyFont="1" applyFill="1" applyBorder="1" applyAlignment="1" applyProtection="1">
      <alignment horizontal="center" vertical="center" shrinkToFit="1"/>
      <protection/>
    </xf>
    <xf numFmtId="185" fontId="9" fillId="34" borderId="25" xfId="0" applyNumberFormat="1" applyFont="1" applyFill="1" applyBorder="1" applyAlignment="1" applyProtection="1">
      <alignment horizontal="center" vertical="center" shrinkToFit="1"/>
      <protection/>
    </xf>
    <xf numFmtId="185" fontId="9" fillId="34" borderId="26" xfId="0" applyNumberFormat="1" applyFont="1" applyFill="1" applyBorder="1" applyAlignment="1" applyProtection="1">
      <alignment horizontal="center" vertical="center" shrinkToFit="1"/>
      <protection/>
    </xf>
    <xf numFmtId="185" fontId="9" fillId="34" borderId="24" xfId="0" applyNumberFormat="1" applyFont="1" applyFill="1" applyBorder="1" applyAlignment="1" applyProtection="1">
      <alignment horizontal="left" vertical="center" shrinkToFit="1"/>
      <protection locked="0"/>
    </xf>
    <xf numFmtId="185" fontId="9" fillId="34" borderId="25" xfId="0" applyNumberFormat="1" applyFont="1" applyFill="1" applyBorder="1" applyAlignment="1" applyProtection="1">
      <alignment horizontal="left" vertical="center" shrinkToFit="1"/>
      <protection locked="0"/>
    </xf>
    <xf numFmtId="185" fontId="9" fillId="34" borderId="26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 readingOrder="1"/>
    </xf>
    <xf numFmtId="0" fontId="0" fillId="0" borderId="0" xfId="0" applyFont="1" applyAlignment="1">
      <alignment horizontal="left" vertical="center" readingOrder="1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 horizontal="left" vertical="center"/>
      <protection/>
    </xf>
    <xf numFmtId="0" fontId="12" fillId="0" borderId="31" xfId="0" applyFont="1" applyFill="1" applyBorder="1" applyAlignment="1" applyProtection="1">
      <alignment horizontal="left" vertical="center" shrinkToFit="1"/>
      <protection locked="0"/>
    </xf>
    <xf numFmtId="0" fontId="12" fillId="0" borderId="23" xfId="0" applyFont="1" applyFill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 applyProtection="1">
      <alignment horizontal="left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35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left" vertical="center" shrinkToFit="1"/>
      <protection locked="0"/>
    </xf>
    <xf numFmtId="0" fontId="12" fillId="0" borderId="14" xfId="0" applyFont="1" applyFill="1" applyBorder="1" applyAlignment="1" applyProtection="1">
      <alignment horizontal="left" vertical="center" shrinkToFit="1"/>
      <protection locked="0"/>
    </xf>
    <xf numFmtId="0" fontId="12" fillId="0" borderId="30" xfId="0" applyFont="1" applyFill="1" applyBorder="1" applyAlignment="1" applyProtection="1">
      <alignment horizontal="left" vertical="center" shrinkToFit="1"/>
      <protection locked="0"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29" xfId="0" applyFont="1" applyFill="1" applyBorder="1" applyAlignment="1" applyProtection="1">
      <alignment horizontal="center" vertical="center" wrapText="1"/>
      <protection/>
    </xf>
    <xf numFmtId="0" fontId="55" fillId="0" borderId="30" xfId="0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36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0" fontId="5" fillId="0" borderId="36" xfId="0" applyFont="1" applyFill="1" applyBorder="1" applyAlignment="1" applyProtection="1">
      <alignment horizontal="center" vertical="center" wrapText="1" shrinkToFit="1"/>
      <protection/>
    </xf>
    <xf numFmtId="0" fontId="55" fillId="0" borderId="37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Fill="1" applyBorder="1" applyAlignment="1" applyProtection="1">
      <alignment horizontal="center" vertical="center"/>
      <protection/>
    </xf>
    <xf numFmtId="0" fontId="55" fillId="0" borderId="14" xfId="0" applyFont="1" applyFill="1" applyBorder="1" applyAlignment="1" applyProtection="1">
      <alignment horizontal="center" vertical="center"/>
      <protection/>
    </xf>
    <xf numFmtId="0" fontId="55" fillId="0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3"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3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3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  <dxf>
      <fill>
        <patternFill>
          <bgColor theme="8" tint="0.799920022487640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6"/>
  <sheetViews>
    <sheetView zoomScalePageLayoutView="0" workbookViewId="0" topLeftCell="A1">
      <selection activeCell="O11" sqref="O11"/>
    </sheetView>
  </sheetViews>
  <sheetFormatPr defaultColWidth="9.00390625" defaultRowHeight="13.5"/>
  <cols>
    <col min="1" max="1" width="7.00390625" style="2" customWidth="1"/>
    <col min="2" max="2" width="4.875" style="56" bestFit="1" customWidth="1"/>
    <col min="3" max="8" width="9.00390625" style="2" customWidth="1"/>
    <col min="9" max="9" width="12.00390625" style="2" customWidth="1"/>
    <col min="10" max="16384" width="9.00390625" style="2" customWidth="1"/>
  </cols>
  <sheetData>
    <row r="3" spans="2:4" ht="21" customHeight="1">
      <c r="B3" s="56">
        <v>1</v>
      </c>
      <c r="C3" s="57"/>
      <c r="D3" s="54" t="s">
        <v>46</v>
      </c>
    </row>
    <row r="5" spans="2:4" ht="19.5" customHeight="1">
      <c r="B5" s="56">
        <v>2</v>
      </c>
      <c r="C5" s="29"/>
      <c r="D5" s="2" t="s">
        <v>38</v>
      </c>
    </row>
    <row r="6" ht="13.5">
      <c r="D6" s="2" t="s">
        <v>37</v>
      </c>
    </row>
    <row r="8" spans="2:12" ht="37.5" customHeight="1">
      <c r="B8" s="56">
        <v>3</v>
      </c>
      <c r="C8" s="88" t="s">
        <v>47</v>
      </c>
      <c r="D8" s="88"/>
      <c r="E8" s="88"/>
      <c r="F8" s="88"/>
      <c r="G8" s="88"/>
      <c r="H8" s="88"/>
      <c r="I8" s="88"/>
      <c r="J8" s="88"/>
      <c r="K8" s="88"/>
      <c r="L8" s="88"/>
    </row>
    <row r="9" spans="2:12" ht="37.5" customHeight="1">
      <c r="B9" s="56">
        <v>4</v>
      </c>
      <c r="C9" s="89" t="s">
        <v>75</v>
      </c>
      <c r="D9" s="89"/>
      <c r="E9" s="89"/>
      <c r="F9" s="89"/>
      <c r="G9" s="89"/>
      <c r="H9" s="89"/>
      <c r="I9" s="89"/>
      <c r="J9" s="89"/>
      <c r="K9" s="89"/>
      <c r="L9" s="89"/>
    </row>
    <row r="10" ht="13.5">
      <c r="D10" s="27" t="s">
        <v>40</v>
      </c>
    </row>
    <row r="11" spans="2:4" ht="18" customHeight="1">
      <c r="B11" s="56">
        <v>5</v>
      </c>
      <c r="C11" s="54" t="s">
        <v>77</v>
      </c>
      <c r="D11" s="28"/>
    </row>
    <row r="13" spans="2:12" ht="13.5">
      <c r="B13" s="56">
        <v>6</v>
      </c>
      <c r="C13" s="90" t="s">
        <v>76</v>
      </c>
      <c r="D13" s="90"/>
      <c r="E13" s="90"/>
      <c r="F13" s="90"/>
      <c r="G13" s="90"/>
      <c r="H13" s="90"/>
      <c r="I13" s="90"/>
      <c r="J13" s="90"/>
      <c r="K13" s="90"/>
      <c r="L13" s="90"/>
    </row>
    <row r="14" ht="13.5">
      <c r="D14" s="27" t="s">
        <v>39</v>
      </c>
    </row>
    <row r="16" ht="17.25">
      <c r="C16" s="87" t="s">
        <v>81</v>
      </c>
    </row>
  </sheetData>
  <sheetProtection sheet="1"/>
  <mergeCells count="3">
    <mergeCell ref="C8:L8"/>
    <mergeCell ref="C9:L9"/>
    <mergeCell ref="C13:L1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5"/>
  <sheetViews>
    <sheetView showZeros="0" view="pageBreakPreview" zoomScale="60" zoomScaleNormal="85" zoomScalePageLayoutView="0" workbookViewId="0" topLeftCell="A10">
      <selection activeCell="C26" sqref="C26"/>
    </sheetView>
  </sheetViews>
  <sheetFormatPr defaultColWidth="7.625" defaultRowHeight="13.5"/>
  <cols>
    <col min="1" max="1" width="1.875" style="3" customWidth="1"/>
    <col min="2" max="3" width="12.00390625" style="3" customWidth="1"/>
    <col min="4" max="4" width="12.00390625" style="4" customWidth="1"/>
    <col min="5" max="11" width="12.00390625" style="3" customWidth="1"/>
    <col min="12" max="12" width="38.25390625" style="3" customWidth="1"/>
    <col min="13" max="16384" width="7.625" style="3" customWidth="1"/>
  </cols>
  <sheetData>
    <row r="2" spans="1:12" ht="21.75" customHeight="1">
      <c r="A2" s="5"/>
      <c r="B2" s="5"/>
      <c r="C2" s="5"/>
      <c r="D2" s="6" t="s">
        <v>1</v>
      </c>
      <c r="E2" s="91" t="s">
        <v>2</v>
      </c>
      <c r="F2" s="92"/>
      <c r="G2" s="92"/>
      <c r="H2" s="93"/>
      <c r="I2" s="5"/>
      <c r="L2" s="31" t="s">
        <v>43</v>
      </c>
    </row>
    <row r="3" spans="1:10" ht="21.75" customHeight="1">
      <c r="A3" s="5"/>
      <c r="B3" s="5"/>
      <c r="C3" s="5"/>
      <c r="D3" s="9"/>
      <c r="E3" s="10"/>
      <c r="F3" s="7" t="s">
        <v>64</v>
      </c>
      <c r="G3" s="11"/>
      <c r="H3" s="11"/>
      <c r="I3" s="5"/>
      <c r="J3" s="7"/>
    </row>
    <row r="4" spans="1:12" ht="21.75" customHeight="1">
      <c r="A4" s="5"/>
      <c r="B4" s="12"/>
      <c r="C4" s="12" t="s">
        <v>27</v>
      </c>
      <c r="D4" s="3"/>
      <c r="E4" s="5"/>
      <c r="F4" s="5"/>
      <c r="G4" s="5"/>
      <c r="K4" s="5"/>
      <c r="L4" s="5"/>
    </row>
    <row r="5" spans="1:11" s="4" customFormat="1" ht="21.75" customHeight="1">
      <c r="A5" s="14"/>
      <c r="B5" s="26" t="s">
        <v>6</v>
      </c>
      <c r="C5" s="94" t="s">
        <v>18</v>
      </c>
      <c r="D5" s="94"/>
      <c r="E5" s="95" t="s">
        <v>48</v>
      </c>
      <c r="F5" s="96"/>
      <c r="G5" s="38"/>
      <c r="H5" s="38"/>
      <c r="I5" s="38"/>
      <c r="J5" s="38"/>
      <c r="K5" s="38"/>
    </row>
    <row r="6" spans="1:11" s="4" customFormat="1" ht="21.75" customHeight="1">
      <c r="A6" s="14"/>
      <c r="B6" s="26" t="s">
        <v>6</v>
      </c>
      <c r="C6" s="94" t="s">
        <v>25</v>
      </c>
      <c r="D6" s="94"/>
      <c r="E6" s="97" t="s">
        <v>63</v>
      </c>
      <c r="F6" s="98"/>
      <c r="G6" s="98"/>
      <c r="H6" s="98"/>
      <c r="I6" s="98"/>
      <c r="J6" s="99"/>
      <c r="K6" s="38"/>
    </row>
    <row r="7" spans="1:11" s="4" customFormat="1" ht="21.75" customHeight="1">
      <c r="A7" s="14"/>
      <c r="B7" s="26" t="s">
        <v>6</v>
      </c>
      <c r="C7" s="94" t="s">
        <v>26</v>
      </c>
      <c r="D7" s="94"/>
      <c r="E7" s="100" t="s">
        <v>66</v>
      </c>
      <c r="F7" s="101"/>
      <c r="G7" s="55" t="s">
        <v>67</v>
      </c>
      <c r="H7" s="101" t="s">
        <v>68</v>
      </c>
      <c r="I7" s="101"/>
      <c r="J7" s="102"/>
      <c r="K7" s="38"/>
    </row>
    <row r="8" spans="1:11" s="4" customFormat="1" ht="21.75" customHeight="1">
      <c r="A8" s="14"/>
      <c r="B8" s="26" t="s">
        <v>6</v>
      </c>
      <c r="C8" s="94" t="s">
        <v>19</v>
      </c>
      <c r="D8" s="94"/>
      <c r="E8" s="103" t="s">
        <v>65</v>
      </c>
      <c r="F8" s="104"/>
      <c r="G8" s="25" t="s">
        <v>20</v>
      </c>
      <c r="H8" s="104" t="s">
        <v>69</v>
      </c>
      <c r="I8" s="104"/>
      <c r="J8" s="105"/>
      <c r="K8" s="38" t="s">
        <v>21</v>
      </c>
    </row>
    <row r="9" spans="1:12" ht="21.75" customHeight="1">
      <c r="A9" s="5"/>
      <c r="B9" s="26" t="s">
        <v>6</v>
      </c>
      <c r="C9" s="94" t="s">
        <v>22</v>
      </c>
      <c r="D9" s="94"/>
      <c r="E9" s="39" t="s">
        <v>31</v>
      </c>
      <c r="F9" s="40" t="s">
        <v>70</v>
      </c>
      <c r="G9" s="106" t="s">
        <v>71</v>
      </c>
      <c r="H9" s="106"/>
      <c r="I9" s="106"/>
      <c r="J9" s="106"/>
      <c r="K9" s="106"/>
      <c r="L9" s="4"/>
    </row>
    <row r="10" spans="1:12" ht="21.75" customHeight="1">
      <c r="A10" s="5"/>
      <c r="B10" s="26" t="s">
        <v>6</v>
      </c>
      <c r="C10" s="94" t="s">
        <v>23</v>
      </c>
      <c r="D10" s="94"/>
      <c r="E10" s="107" t="s">
        <v>72</v>
      </c>
      <c r="F10" s="106"/>
      <c r="G10" s="106"/>
      <c r="H10" s="108"/>
      <c r="I10" s="38"/>
      <c r="J10" s="38"/>
      <c r="K10" s="38"/>
      <c r="L10" s="14"/>
    </row>
    <row r="11" spans="1:12" ht="21.75" customHeight="1">
      <c r="A11" s="14"/>
      <c r="B11" s="26" t="s">
        <v>6</v>
      </c>
      <c r="C11" s="94" t="s">
        <v>24</v>
      </c>
      <c r="D11" s="94"/>
      <c r="E11" s="107" t="s">
        <v>73</v>
      </c>
      <c r="F11" s="106"/>
      <c r="G11" s="106"/>
      <c r="H11" s="108"/>
      <c r="I11" s="24"/>
      <c r="J11" s="38"/>
      <c r="K11" s="38"/>
      <c r="L11" s="14"/>
    </row>
    <row r="12" spans="1:13" ht="21.75" customHeight="1">
      <c r="A12" s="14"/>
      <c r="B12" s="26" t="s">
        <v>6</v>
      </c>
      <c r="C12" s="94" t="s">
        <v>30</v>
      </c>
      <c r="D12" s="94"/>
      <c r="E12" s="107" t="s">
        <v>74</v>
      </c>
      <c r="F12" s="106"/>
      <c r="G12" s="106"/>
      <c r="H12" s="108"/>
      <c r="I12" s="24"/>
      <c r="J12" s="38"/>
      <c r="K12" s="38"/>
      <c r="L12" s="14"/>
      <c r="M12" s="16"/>
    </row>
    <row r="13" spans="1:13" ht="21.75" customHeight="1">
      <c r="A13" s="14"/>
      <c r="B13" s="26"/>
      <c r="C13" s="30"/>
      <c r="D13" s="30"/>
      <c r="L13" s="14"/>
      <c r="M13" s="16"/>
    </row>
    <row r="14" spans="1:13" ht="21.75" customHeight="1">
      <c r="A14" s="14"/>
      <c r="B14" s="26"/>
      <c r="C14" s="15" t="s">
        <v>3</v>
      </c>
      <c r="D14" s="3"/>
      <c r="E14" s="5"/>
      <c r="F14" s="5"/>
      <c r="G14" s="8"/>
      <c r="H14" s="5"/>
      <c r="I14" s="5"/>
      <c r="J14" s="5"/>
      <c r="K14" s="14"/>
      <c r="L14" s="14"/>
      <c r="M14" s="16"/>
    </row>
    <row r="15" spans="1:13" ht="21.75" customHeight="1">
      <c r="A15" s="14"/>
      <c r="B15" s="26"/>
      <c r="C15" s="58" t="s">
        <v>44</v>
      </c>
      <c r="D15" s="1">
        <v>1</v>
      </c>
      <c r="E15" s="1">
        <v>2</v>
      </c>
      <c r="F15" s="1">
        <v>3</v>
      </c>
      <c r="G15" s="1">
        <v>4</v>
      </c>
      <c r="H15" s="1">
        <v>5</v>
      </c>
      <c r="I15" s="1">
        <v>6</v>
      </c>
      <c r="J15" s="13" t="s">
        <v>4</v>
      </c>
      <c r="K15" s="64"/>
      <c r="L15" s="14"/>
      <c r="M15" s="16"/>
    </row>
    <row r="16" spans="1:13" ht="21.75" customHeight="1">
      <c r="A16" s="14"/>
      <c r="B16" s="26"/>
      <c r="C16" s="17" t="s">
        <v>5</v>
      </c>
      <c r="D16" s="53">
        <f>COUNTIF(G26:G75,1)</f>
        <v>1</v>
      </c>
      <c r="E16" s="53">
        <f>COUNTIF(G26:G75,2)</f>
        <v>1</v>
      </c>
      <c r="F16" s="53">
        <f>COUNTIF(G26:G75,3)</f>
        <v>1</v>
      </c>
      <c r="G16" s="53">
        <f>COUNTIF(G26:G75,4)</f>
        <v>1</v>
      </c>
      <c r="H16" s="53">
        <f>COUNTIF(G26:G75,5)</f>
        <v>2</v>
      </c>
      <c r="I16" s="53">
        <f>COUNTIF(G26:G75,6)</f>
        <v>1</v>
      </c>
      <c r="J16" s="41">
        <f>SUM(B16:I16)</f>
        <v>7</v>
      </c>
      <c r="K16" s="65"/>
      <c r="L16" s="14"/>
      <c r="M16" s="16"/>
    </row>
    <row r="17" spans="1:13" ht="21.75" customHeight="1">
      <c r="A17" s="14"/>
      <c r="B17" s="26"/>
      <c r="C17" s="17" t="s">
        <v>0</v>
      </c>
      <c r="D17" s="53">
        <f>COUNTIF(H26:H75,1)</f>
        <v>2</v>
      </c>
      <c r="E17" s="53">
        <f>COUNTIF(H26:H75,2)</f>
        <v>1</v>
      </c>
      <c r="F17" s="53">
        <f>COUNTIF($H$26:$H$75,3)</f>
        <v>0</v>
      </c>
      <c r="G17" s="53">
        <f>COUNTIF($H$26:$H$75,4)</f>
        <v>0</v>
      </c>
      <c r="H17" s="53">
        <f>COUNTIF($H$26:$H$75,5)</f>
        <v>1</v>
      </c>
      <c r="I17" s="53">
        <f>COUNTIF($H$26:$H$75,6)</f>
        <v>0</v>
      </c>
      <c r="J17" s="41">
        <f>SUM(B17:I17)</f>
        <v>4</v>
      </c>
      <c r="K17" s="65"/>
      <c r="L17" s="14"/>
      <c r="M17" s="16"/>
    </row>
    <row r="18" spans="1:13" ht="21.75" customHeight="1">
      <c r="A18" s="14"/>
      <c r="B18" s="26"/>
      <c r="C18" s="17" t="s">
        <v>15</v>
      </c>
      <c r="D18" s="53">
        <f>COUNTIF($I$26:$I$75,1)</f>
        <v>0</v>
      </c>
      <c r="E18" s="53">
        <f>COUNTIF($I$26:$I$75,2)</f>
        <v>2</v>
      </c>
      <c r="F18" s="53">
        <f>COUNTIF($I$26:$I$75,3)</f>
        <v>2</v>
      </c>
      <c r="G18" s="53">
        <f>COUNTIF($I$26:$I$75,4)</f>
        <v>0</v>
      </c>
      <c r="H18" s="53">
        <f>COUNTIF($I$26:$I$75,5)</f>
        <v>0</v>
      </c>
      <c r="I18" s="53">
        <f>COUNTIF($I$26:$I$75,6)</f>
        <v>0</v>
      </c>
      <c r="J18" s="41">
        <f>SUM(B18:I18)</f>
        <v>4</v>
      </c>
      <c r="K18" s="65"/>
      <c r="L18" s="14"/>
      <c r="M18" s="16"/>
    </row>
    <row r="19" spans="1:13" ht="13.5" customHeight="1">
      <c r="A19" s="14"/>
      <c r="B19" s="26"/>
      <c r="C19" s="30"/>
      <c r="D19" s="30"/>
      <c r="L19" s="14"/>
      <c r="M19" s="16"/>
    </row>
    <row r="20" spans="1:13" ht="21.75" customHeight="1">
      <c r="A20" s="14"/>
      <c r="B20" s="26"/>
      <c r="C20" s="30"/>
      <c r="D20" s="30"/>
      <c r="I20" s="16" t="s">
        <v>14</v>
      </c>
      <c r="J20" s="17" t="s">
        <v>28</v>
      </c>
      <c r="K20" s="17" t="s">
        <v>29</v>
      </c>
      <c r="L20" s="14"/>
      <c r="M20" s="16"/>
    </row>
    <row r="21" spans="1:13" ht="21.75" customHeight="1">
      <c r="A21" s="14"/>
      <c r="B21" s="26"/>
      <c r="C21" s="30"/>
      <c r="D21" s="30"/>
      <c r="J21" s="42">
        <f>COUNTA($E$26:$E$75)</f>
        <v>7</v>
      </c>
      <c r="K21" s="42">
        <f>SUM(K26:K75)</f>
        <v>20000</v>
      </c>
      <c r="L21" s="14"/>
      <c r="M21" s="16"/>
    </row>
    <row r="22" spans="1:13" ht="13.5" customHeight="1">
      <c r="A22" s="14"/>
      <c r="B22" s="26"/>
      <c r="C22" s="30"/>
      <c r="D22" s="30"/>
      <c r="L22" s="14"/>
      <c r="M22" s="16"/>
    </row>
    <row r="23" spans="1:12" ht="21.75" customHeight="1">
      <c r="A23" s="5"/>
      <c r="B23" s="5"/>
      <c r="C23" s="5"/>
      <c r="D23" s="66" t="s">
        <v>82</v>
      </c>
      <c r="E23" s="66"/>
      <c r="F23" s="66"/>
      <c r="G23" s="66"/>
      <c r="H23" s="66"/>
      <c r="I23" s="66"/>
      <c r="J23" s="66"/>
      <c r="K23" s="67"/>
      <c r="L23" s="66"/>
    </row>
    <row r="24" spans="1:12" ht="21.75" customHeight="1">
      <c r="A24" s="5"/>
      <c r="B24" s="18"/>
      <c r="C24" s="116" t="s">
        <v>34</v>
      </c>
      <c r="D24" s="117"/>
      <c r="E24" s="118" t="s">
        <v>35</v>
      </c>
      <c r="F24" s="119"/>
      <c r="G24" s="109" t="s">
        <v>36</v>
      </c>
      <c r="H24" s="110"/>
      <c r="I24" s="111"/>
      <c r="J24" s="112" t="s">
        <v>42</v>
      </c>
      <c r="K24" s="114" t="s">
        <v>41</v>
      </c>
      <c r="L24" s="18" t="s">
        <v>7</v>
      </c>
    </row>
    <row r="25" spans="1:12" ht="29.25" customHeight="1" thickBot="1">
      <c r="A25" s="5"/>
      <c r="B25" s="19" t="s">
        <v>8</v>
      </c>
      <c r="C25" s="68" t="s">
        <v>32</v>
      </c>
      <c r="D25" s="20" t="s">
        <v>33</v>
      </c>
      <c r="E25" s="20" t="s">
        <v>12</v>
      </c>
      <c r="F25" s="20" t="s">
        <v>11</v>
      </c>
      <c r="G25" s="21" t="s">
        <v>9</v>
      </c>
      <c r="H25" s="21" t="s">
        <v>10</v>
      </c>
      <c r="I25" s="21" t="s">
        <v>13</v>
      </c>
      <c r="J25" s="113"/>
      <c r="K25" s="115"/>
      <c r="L25" s="85" t="s">
        <v>79</v>
      </c>
    </row>
    <row r="26" spans="1:12" ht="21.75" customHeight="1">
      <c r="A26" s="5"/>
      <c r="B26" s="22">
        <v>1</v>
      </c>
      <c r="C26" s="43" t="str">
        <f>PHONETIC(E26)</f>
        <v>ﾁﾊﾞ</v>
      </c>
      <c r="D26" s="44" t="str">
        <f>PHONETIC(F26)</f>
        <v>ﾊﾅｺ</v>
      </c>
      <c r="E26" s="69" t="s">
        <v>56</v>
      </c>
      <c r="F26" s="69" t="s">
        <v>49</v>
      </c>
      <c r="G26" s="75">
        <v>1</v>
      </c>
      <c r="H26" s="75">
        <v>2</v>
      </c>
      <c r="I26" s="75">
        <v>3</v>
      </c>
      <c r="J26" s="70" t="s">
        <v>16</v>
      </c>
      <c r="K26" s="60">
        <f>IF(AND(E26&lt;&gt;"",OR(J26="一般",J26="")),4000,0)</f>
        <v>4000</v>
      </c>
      <c r="L26" s="81"/>
    </row>
    <row r="27" spans="1:12" ht="21.75" customHeight="1">
      <c r="A27" s="5"/>
      <c r="B27" s="23">
        <f>B26+1</f>
        <v>2</v>
      </c>
      <c r="C27" s="45" t="str">
        <f aca="true" t="shared" si="0" ref="C27:C32">PHONETIC(E27)</f>
        <v>ﾁｭｳｵｳ</v>
      </c>
      <c r="D27" s="46" t="str">
        <f aca="true" t="shared" si="1" ref="D27:D32">PHONETIC(F27)</f>
        <v>ﾖｼｵ</v>
      </c>
      <c r="E27" s="59" t="s">
        <v>57</v>
      </c>
      <c r="F27" s="59" t="s">
        <v>50</v>
      </c>
      <c r="G27" s="76">
        <v>2</v>
      </c>
      <c r="H27" s="76">
        <v>1</v>
      </c>
      <c r="I27" s="76">
        <v>3</v>
      </c>
      <c r="J27" s="48" t="s">
        <v>16</v>
      </c>
      <c r="K27" s="61">
        <f aca="true" t="shared" si="2" ref="K27:K75">IF(AND(E27&lt;&gt;"",OR(J27="一般",J27="")),4000,0)</f>
        <v>4000</v>
      </c>
      <c r="L27" s="79"/>
    </row>
    <row r="28" spans="1:12" ht="21.75" customHeight="1">
      <c r="A28" s="5"/>
      <c r="B28" s="23">
        <f aca="true" t="shared" si="3" ref="B28:B75">B27+1</f>
        <v>3</v>
      </c>
      <c r="C28" s="45" t="str">
        <f t="shared" si="0"/>
        <v>ｲﾅｹﾞ</v>
      </c>
      <c r="D28" s="46" t="str">
        <f t="shared" si="1"/>
        <v>ﾏｻｼ</v>
      </c>
      <c r="E28" s="59" t="s">
        <v>58</v>
      </c>
      <c r="F28" s="59" t="s">
        <v>51</v>
      </c>
      <c r="G28" s="76">
        <v>3</v>
      </c>
      <c r="H28" s="76">
        <v>1</v>
      </c>
      <c r="I28" s="76">
        <v>2</v>
      </c>
      <c r="J28" s="48" t="s">
        <v>16</v>
      </c>
      <c r="K28" s="61">
        <f t="shared" si="2"/>
        <v>4000</v>
      </c>
      <c r="L28" s="79"/>
    </row>
    <row r="29" spans="1:12" ht="21.75" customHeight="1">
      <c r="A29" s="5"/>
      <c r="B29" s="23">
        <f t="shared" si="3"/>
        <v>4</v>
      </c>
      <c r="C29" s="45" t="str">
        <f t="shared" si="0"/>
        <v>ﾊﾅﾐ</v>
      </c>
      <c r="D29" s="46" t="str">
        <f t="shared" si="1"/>
        <v>ﾀﾞｲ</v>
      </c>
      <c r="E29" s="59" t="s">
        <v>59</v>
      </c>
      <c r="F29" s="59" t="s">
        <v>52</v>
      </c>
      <c r="G29" s="76">
        <v>4</v>
      </c>
      <c r="H29" s="76"/>
      <c r="I29" s="76"/>
      <c r="J29" s="48" t="s">
        <v>16</v>
      </c>
      <c r="K29" s="61">
        <f t="shared" si="2"/>
        <v>4000</v>
      </c>
      <c r="L29" s="79"/>
    </row>
    <row r="30" spans="1:12" ht="21.75" customHeight="1">
      <c r="A30" s="5"/>
      <c r="B30" s="23">
        <f t="shared" si="3"/>
        <v>5</v>
      </c>
      <c r="C30" s="45" t="str">
        <f t="shared" si="0"/>
        <v>ﾜｶﾊﾞ</v>
      </c>
      <c r="D30" s="46" t="str">
        <f t="shared" si="1"/>
        <v>ｻｸﾗ</v>
      </c>
      <c r="E30" s="59" t="s">
        <v>60</v>
      </c>
      <c r="F30" s="59" t="s">
        <v>53</v>
      </c>
      <c r="G30" s="76">
        <v>6</v>
      </c>
      <c r="H30" s="76">
        <v>5</v>
      </c>
      <c r="I30" s="76">
        <v>2</v>
      </c>
      <c r="J30" s="48" t="s">
        <v>16</v>
      </c>
      <c r="K30" s="61">
        <f t="shared" si="2"/>
        <v>4000</v>
      </c>
      <c r="L30" s="79"/>
    </row>
    <row r="31" spans="1:12" ht="21.75" customHeight="1">
      <c r="A31" s="5"/>
      <c r="B31" s="23">
        <f t="shared" si="3"/>
        <v>6</v>
      </c>
      <c r="C31" s="45" t="str">
        <f t="shared" si="0"/>
        <v>ﾐﾊﾏ</v>
      </c>
      <c r="D31" s="46" t="str">
        <f t="shared" si="1"/>
        <v>ｼﾞﾛｳ</v>
      </c>
      <c r="E31" s="59" t="s">
        <v>61</v>
      </c>
      <c r="F31" s="59" t="s">
        <v>55</v>
      </c>
      <c r="G31" s="76">
        <v>5</v>
      </c>
      <c r="H31" s="76"/>
      <c r="I31" s="76"/>
      <c r="J31" s="48" t="s">
        <v>17</v>
      </c>
      <c r="K31" s="61">
        <f t="shared" si="2"/>
        <v>0</v>
      </c>
      <c r="L31" s="79"/>
    </row>
    <row r="32" spans="1:12" ht="21.75" customHeight="1">
      <c r="A32" s="5"/>
      <c r="B32" s="23">
        <f t="shared" si="3"/>
        <v>7</v>
      </c>
      <c r="C32" s="45" t="str">
        <f t="shared" si="0"/>
        <v>ﾐﾄﾞﾘｶﾜ</v>
      </c>
      <c r="D32" s="46" t="str">
        <f t="shared" si="1"/>
        <v>ｲﾁﾛｳ</v>
      </c>
      <c r="E32" s="59" t="s">
        <v>62</v>
      </c>
      <c r="F32" s="59" t="s">
        <v>54</v>
      </c>
      <c r="G32" s="76">
        <v>5</v>
      </c>
      <c r="H32" s="76"/>
      <c r="I32" s="76"/>
      <c r="J32" s="48" t="s">
        <v>17</v>
      </c>
      <c r="K32" s="61">
        <f t="shared" si="2"/>
        <v>0</v>
      </c>
      <c r="L32" s="79"/>
    </row>
    <row r="33" spans="1:12" ht="21.75" customHeight="1">
      <c r="A33" s="5"/>
      <c r="B33" s="23">
        <f t="shared" si="3"/>
        <v>8</v>
      </c>
      <c r="C33" s="45">
        <f>PHONETIC(E33)</f>
      </c>
      <c r="D33" s="46">
        <f>PHONETIC(F33)</f>
      </c>
      <c r="E33" s="47"/>
      <c r="F33" s="47"/>
      <c r="G33" s="77"/>
      <c r="H33" s="77"/>
      <c r="I33" s="77"/>
      <c r="J33" s="48"/>
      <c r="K33" s="61">
        <f t="shared" si="2"/>
        <v>0</v>
      </c>
      <c r="L33" s="79"/>
    </row>
    <row r="34" spans="1:12" ht="21.75" customHeight="1">
      <c r="A34" s="5"/>
      <c r="B34" s="23">
        <f t="shared" si="3"/>
        <v>9</v>
      </c>
      <c r="C34" s="45">
        <f aca="true" t="shared" si="4" ref="C34:C75">PHONETIC(E34)</f>
      </c>
      <c r="D34" s="46">
        <f aca="true" t="shared" si="5" ref="D34:D75">PHONETIC(F34)</f>
      </c>
      <c r="E34" s="47"/>
      <c r="F34" s="47"/>
      <c r="G34" s="77"/>
      <c r="H34" s="77"/>
      <c r="I34" s="77"/>
      <c r="J34" s="48"/>
      <c r="K34" s="61">
        <f t="shared" si="2"/>
        <v>0</v>
      </c>
      <c r="L34" s="79"/>
    </row>
    <row r="35" spans="1:12" ht="21.75" customHeight="1">
      <c r="A35" s="5"/>
      <c r="B35" s="23">
        <f t="shared" si="3"/>
        <v>10</v>
      </c>
      <c r="C35" s="45">
        <f t="shared" si="4"/>
      </c>
      <c r="D35" s="46">
        <f t="shared" si="5"/>
      </c>
      <c r="E35" s="47"/>
      <c r="F35" s="47"/>
      <c r="G35" s="77"/>
      <c r="H35" s="77"/>
      <c r="I35" s="77"/>
      <c r="J35" s="48"/>
      <c r="K35" s="61">
        <f t="shared" si="2"/>
        <v>0</v>
      </c>
      <c r="L35" s="79"/>
    </row>
    <row r="36" spans="1:12" ht="21.75" customHeight="1">
      <c r="A36" s="5"/>
      <c r="B36" s="23">
        <f t="shared" si="3"/>
        <v>11</v>
      </c>
      <c r="C36" s="45">
        <f t="shared" si="4"/>
      </c>
      <c r="D36" s="46">
        <f t="shared" si="5"/>
      </c>
      <c r="E36" s="47"/>
      <c r="F36" s="47"/>
      <c r="G36" s="77"/>
      <c r="H36" s="77"/>
      <c r="I36" s="77"/>
      <c r="J36" s="48"/>
      <c r="K36" s="61">
        <f t="shared" si="2"/>
        <v>0</v>
      </c>
      <c r="L36" s="79"/>
    </row>
    <row r="37" spans="1:12" ht="21.75" customHeight="1">
      <c r="A37" s="5"/>
      <c r="B37" s="23">
        <f t="shared" si="3"/>
        <v>12</v>
      </c>
      <c r="C37" s="45">
        <f t="shared" si="4"/>
      </c>
      <c r="D37" s="46">
        <f t="shared" si="5"/>
      </c>
      <c r="E37" s="47"/>
      <c r="F37" s="47"/>
      <c r="G37" s="77"/>
      <c r="H37" s="77"/>
      <c r="I37" s="77"/>
      <c r="J37" s="48"/>
      <c r="K37" s="61">
        <f t="shared" si="2"/>
        <v>0</v>
      </c>
      <c r="L37" s="79"/>
    </row>
    <row r="38" spans="1:12" ht="21.75" customHeight="1">
      <c r="A38" s="5"/>
      <c r="B38" s="23">
        <f t="shared" si="3"/>
        <v>13</v>
      </c>
      <c r="C38" s="45">
        <f t="shared" si="4"/>
      </c>
      <c r="D38" s="46">
        <f t="shared" si="5"/>
      </c>
      <c r="E38" s="47"/>
      <c r="F38" s="47"/>
      <c r="G38" s="77"/>
      <c r="H38" s="77"/>
      <c r="I38" s="77"/>
      <c r="J38" s="48"/>
      <c r="K38" s="61">
        <f t="shared" si="2"/>
        <v>0</v>
      </c>
      <c r="L38" s="79"/>
    </row>
    <row r="39" spans="1:12" ht="21.75" customHeight="1">
      <c r="A39" s="5"/>
      <c r="B39" s="23">
        <f t="shared" si="3"/>
        <v>14</v>
      </c>
      <c r="C39" s="45">
        <f t="shared" si="4"/>
      </c>
      <c r="D39" s="46">
        <f t="shared" si="5"/>
      </c>
      <c r="E39" s="47"/>
      <c r="F39" s="47"/>
      <c r="G39" s="77"/>
      <c r="H39" s="77"/>
      <c r="I39" s="77"/>
      <c r="J39" s="48"/>
      <c r="K39" s="61">
        <f t="shared" si="2"/>
        <v>0</v>
      </c>
      <c r="L39" s="79"/>
    </row>
    <row r="40" spans="1:12" ht="21.75" customHeight="1">
      <c r="A40" s="5"/>
      <c r="B40" s="23">
        <f t="shared" si="3"/>
        <v>15</v>
      </c>
      <c r="C40" s="45">
        <f t="shared" si="4"/>
      </c>
      <c r="D40" s="46">
        <f t="shared" si="5"/>
      </c>
      <c r="E40" s="47"/>
      <c r="F40" s="47"/>
      <c r="G40" s="77"/>
      <c r="H40" s="77"/>
      <c r="I40" s="77"/>
      <c r="J40" s="48"/>
      <c r="K40" s="61">
        <f t="shared" si="2"/>
        <v>0</v>
      </c>
      <c r="L40" s="79"/>
    </row>
    <row r="41" spans="1:12" ht="21.75" customHeight="1">
      <c r="A41" s="5"/>
      <c r="B41" s="23">
        <f t="shared" si="3"/>
        <v>16</v>
      </c>
      <c r="C41" s="45">
        <f t="shared" si="4"/>
      </c>
      <c r="D41" s="46">
        <f t="shared" si="5"/>
      </c>
      <c r="E41" s="47"/>
      <c r="F41" s="47"/>
      <c r="G41" s="77"/>
      <c r="H41" s="77"/>
      <c r="I41" s="77"/>
      <c r="J41" s="48"/>
      <c r="K41" s="61">
        <f t="shared" si="2"/>
        <v>0</v>
      </c>
      <c r="L41" s="79"/>
    </row>
    <row r="42" spans="1:12" ht="21.75" customHeight="1">
      <c r="A42" s="5"/>
      <c r="B42" s="23">
        <f t="shared" si="3"/>
        <v>17</v>
      </c>
      <c r="C42" s="45">
        <f t="shared" si="4"/>
      </c>
      <c r="D42" s="46">
        <f t="shared" si="5"/>
      </c>
      <c r="E42" s="47"/>
      <c r="F42" s="47"/>
      <c r="G42" s="77"/>
      <c r="H42" s="77"/>
      <c r="I42" s="77"/>
      <c r="J42" s="48"/>
      <c r="K42" s="61">
        <f t="shared" si="2"/>
        <v>0</v>
      </c>
      <c r="L42" s="79"/>
    </row>
    <row r="43" spans="1:12" ht="21.75" customHeight="1">
      <c r="A43" s="5"/>
      <c r="B43" s="23">
        <f t="shared" si="3"/>
        <v>18</v>
      </c>
      <c r="C43" s="45">
        <f t="shared" si="4"/>
      </c>
      <c r="D43" s="46">
        <f t="shared" si="5"/>
      </c>
      <c r="E43" s="47"/>
      <c r="F43" s="47"/>
      <c r="G43" s="77"/>
      <c r="H43" s="77"/>
      <c r="I43" s="77"/>
      <c r="J43" s="48"/>
      <c r="K43" s="61">
        <f t="shared" si="2"/>
        <v>0</v>
      </c>
      <c r="L43" s="79"/>
    </row>
    <row r="44" spans="1:12" ht="21.75" customHeight="1">
      <c r="A44" s="5"/>
      <c r="B44" s="23">
        <f t="shared" si="3"/>
        <v>19</v>
      </c>
      <c r="C44" s="45">
        <f t="shared" si="4"/>
      </c>
      <c r="D44" s="46">
        <f t="shared" si="5"/>
      </c>
      <c r="E44" s="47"/>
      <c r="F44" s="47"/>
      <c r="G44" s="77"/>
      <c r="H44" s="77"/>
      <c r="I44" s="77"/>
      <c r="J44" s="48"/>
      <c r="K44" s="61">
        <f t="shared" si="2"/>
        <v>0</v>
      </c>
      <c r="L44" s="79"/>
    </row>
    <row r="45" spans="1:12" ht="21.75" customHeight="1">
      <c r="A45" s="5"/>
      <c r="B45" s="23">
        <f t="shared" si="3"/>
        <v>20</v>
      </c>
      <c r="C45" s="45">
        <f t="shared" si="4"/>
      </c>
      <c r="D45" s="46">
        <f t="shared" si="5"/>
      </c>
      <c r="E45" s="47"/>
      <c r="F45" s="47"/>
      <c r="G45" s="77"/>
      <c r="H45" s="77"/>
      <c r="I45" s="77"/>
      <c r="J45" s="48"/>
      <c r="K45" s="61">
        <f t="shared" si="2"/>
        <v>0</v>
      </c>
      <c r="L45" s="79"/>
    </row>
    <row r="46" spans="1:12" ht="21.75" customHeight="1">
      <c r="A46" s="5"/>
      <c r="B46" s="23">
        <f t="shared" si="3"/>
        <v>21</v>
      </c>
      <c r="C46" s="45">
        <f t="shared" si="4"/>
      </c>
      <c r="D46" s="46">
        <f t="shared" si="5"/>
      </c>
      <c r="E46" s="47"/>
      <c r="F46" s="47"/>
      <c r="G46" s="77"/>
      <c r="H46" s="77"/>
      <c r="I46" s="77"/>
      <c r="J46" s="48"/>
      <c r="K46" s="61">
        <f t="shared" si="2"/>
        <v>0</v>
      </c>
      <c r="L46" s="79"/>
    </row>
    <row r="47" spans="1:12" ht="21.75" customHeight="1">
      <c r="A47" s="5"/>
      <c r="B47" s="23">
        <f t="shared" si="3"/>
        <v>22</v>
      </c>
      <c r="C47" s="45">
        <f t="shared" si="4"/>
      </c>
      <c r="D47" s="46">
        <f t="shared" si="5"/>
      </c>
      <c r="E47" s="47"/>
      <c r="F47" s="47"/>
      <c r="G47" s="77"/>
      <c r="H47" s="77"/>
      <c r="I47" s="77"/>
      <c r="J47" s="48"/>
      <c r="K47" s="61">
        <f t="shared" si="2"/>
        <v>0</v>
      </c>
      <c r="L47" s="79"/>
    </row>
    <row r="48" spans="1:12" ht="21.75" customHeight="1">
      <c r="A48" s="5"/>
      <c r="B48" s="23">
        <f t="shared" si="3"/>
        <v>23</v>
      </c>
      <c r="C48" s="45">
        <f t="shared" si="4"/>
      </c>
      <c r="D48" s="46">
        <f t="shared" si="5"/>
      </c>
      <c r="E48" s="47"/>
      <c r="F48" s="47"/>
      <c r="G48" s="77"/>
      <c r="H48" s="77"/>
      <c r="I48" s="77"/>
      <c r="J48" s="48"/>
      <c r="K48" s="61">
        <f t="shared" si="2"/>
        <v>0</v>
      </c>
      <c r="L48" s="79"/>
    </row>
    <row r="49" spans="1:12" ht="21.75" customHeight="1">
      <c r="A49" s="5"/>
      <c r="B49" s="23">
        <f t="shared" si="3"/>
        <v>24</v>
      </c>
      <c r="C49" s="45">
        <f t="shared" si="4"/>
      </c>
      <c r="D49" s="46">
        <f t="shared" si="5"/>
      </c>
      <c r="E49" s="47"/>
      <c r="F49" s="47"/>
      <c r="G49" s="77"/>
      <c r="H49" s="77"/>
      <c r="I49" s="77"/>
      <c r="J49" s="48"/>
      <c r="K49" s="61">
        <f t="shared" si="2"/>
        <v>0</v>
      </c>
      <c r="L49" s="79"/>
    </row>
    <row r="50" spans="1:12" ht="21.75" customHeight="1">
      <c r="A50" s="5"/>
      <c r="B50" s="23">
        <f t="shared" si="3"/>
        <v>25</v>
      </c>
      <c r="C50" s="45">
        <f t="shared" si="4"/>
      </c>
      <c r="D50" s="46">
        <f t="shared" si="5"/>
      </c>
      <c r="E50" s="47"/>
      <c r="F50" s="47"/>
      <c r="G50" s="77"/>
      <c r="H50" s="77"/>
      <c r="I50" s="77"/>
      <c r="J50" s="48"/>
      <c r="K50" s="61">
        <f t="shared" si="2"/>
        <v>0</v>
      </c>
      <c r="L50" s="79"/>
    </row>
    <row r="51" spans="1:12" ht="21.75" customHeight="1">
      <c r="A51" s="5"/>
      <c r="B51" s="23">
        <f t="shared" si="3"/>
        <v>26</v>
      </c>
      <c r="C51" s="45">
        <f t="shared" si="4"/>
      </c>
      <c r="D51" s="46">
        <f t="shared" si="5"/>
      </c>
      <c r="E51" s="47"/>
      <c r="F51" s="47"/>
      <c r="G51" s="77"/>
      <c r="H51" s="77"/>
      <c r="I51" s="77"/>
      <c r="J51" s="48"/>
      <c r="K51" s="61">
        <f t="shared" si="2"/>
        <v>0</v>
      </c>
      <c r="L51" s="79"/>
    </row>
    <row r="52" spans="1:12" ht="21.75" customHeight="1">
      <c r="A52" s="5"/>
      <c r="B52" s="23">
        <f t="shared" si="3"/>
        <v>27</v>
      </c>
      <c r="C52" s="45">
        <f t="shared" si="4"/>
      </c>
      <c r="D52" s="46">
        <f t="shared" si="5"/>
      </c>
      <c r="E52" s="47"/>
      <c r="F52" s="47"/>
      <c r="G52" s="77"/>
      <c r="H52" s="77"/>
      <c r="I52" s="77"/>
      <c r="J52" s="48"/>
      <c r="K52" s="61">
        <f t="shared" si="2"/>
        <v>0</v>
      </c>
      <c r="L52" s="79"/>
    </row>
    <row r="53" spans="1:12" ht="21.75" customHeight="1">
      <c r="A53" s="5"/>
      <c r="B53" s="23">
        <f t="shared" si="3"/>
        <v>28</v>
      </c>
      <c r="C53" s="45">
        <f t="shared" si="4"/>
      </c>
      <c r="D53" s="46">
        <f t="shared" si="5"/>
      </c>
      <c r="E53" s="47"/>
      <c r="F53" s="47"/>
      <c r="G53" s="77"/>
      <c r="H53" s="77"/>
      <c r="I53" s="77"/>
      <c r="J53" s="48"/>
      <c r="K53" s="61">
        <f t="shared" si="2"/>
        <v>0</v>
      </c>
      <c r="L53" s="79"/>
    </row>
    <row r="54" spans="1:12" ht="21.75" customHeight="1">
      <c r="A54" s="5"/>
      <c r="B54" s="23">
        <f t="shared" si="3"/>
        <v>29</v>
      </c>
      <c r="C54" s="45">
        <f t="shared" si="4"/>
      </c>
      <c r="D54" s="46">
        <f t="shared" si="5"/>
      </c>
      <c r="E54" s="47"/>
      <c r="F54" s="47"/>
      <c r="G54" s="77"/>
      <c r="H54" s="77"/>
      <c r="I54" s="77"/>
      <c r="J54" s="48"/>
      <c r="K54" s="61">
        <f t="shared" si="2"/>
        <v>0</v>
      </c>
      <c r="L54" s="79"/>
    </row>
    <row r="55" spans="1:12" ht="21.75" customHeight="1">
      <c r="A55" s="5"/>
      <c r="B55" s="23">
        <f t="shared" si="3"/>
        <v>30</v>
      </c>
      <c r="C55" s="45">
        <f t="shared" si="4"/>
      </c>
      <c r="D55" s="46">
        <f t="shared" si="5"/>
      </c>
      <c r="E55" s="47"/>
      <c r="F55" s="47"/>
      <c r="G55" s="77"/>
      <c r="H55" s="77"/>
      <c r="I55" s="77"/>
      <c r="J55" s="48"/>
      <c r="K55" s="61">
        <f t="shared" si="2"/>
        <v>0</v>
      </c>
      <c r="L55" s="79"/>
    </row>
    <row r="56" spans="1:12" ht="21.75" customHeight="1">
      <c r="A56" s="5"/>
      <c r="B56" s="23">
        <f t="shared" si="3"/>
        <v>31</v>
      </c>
      <c r="C56" s="45">
        <f t="shared" si="4"/>
      </c>
      <c r="D56" s="46">
        <f t="shared" si="5"/>
      </c>
      <c r="E56" s="47"/>
      <c r="F56" s="47"/>
      <c r="G56" s="77"/>
      <c r="H56" s="77"/>
      <c r="I56" s="77"/>
      <c r="J56" s="48"/>
      <c r="K56" s="61">
        <f t="shared" si="2"/>
        <v>0</v>
      </c>
      <c r="L56" s="79"/>
    </row>
    <row r="57" spans="1:12" ht="21.75" customHeight="1">
      <c r="A57" s="5"/>
      <c r="B57" s="23">
        <f t="shared" si="3"/>
        <v>32</v>
      </c>
      <c r="C57" s="45">
        <f t="shared" si="4"/>
      </c>
      <c r="D57" s="46">
        <f t="shared" si="5"/>
      </c>
      <c r="E57" s="47"/>
      <c r="F57" s="47"/>
      <c r="G57" s="77"/>
      <c r="H57" s="77"/>
      <c r="I57" s="77"/>
      <c r="J57" s="48"/>
      <c r="K57" s="61">
        <f t="shared" si="2"/>
        <v>0</v>
      </c>
      <c r="L57" s="79"/>
    </row>
    <row r="58" spans="1:12" ht="21.75" customHeight="1">
      <c r="A58" s="5"/>
      <c r="B58" s="23">
        <f t="shared" si="3"/>
        <v>33</v>
      </c>
      <c r="C58" s="45">
        <f t="shared" si="4"/>
      </c>
      <c r="D58" s="46">
        <f t="shared" si="5"/>
      </c>
      <c r="E58" s="47"/>
      <c r="F58" s="47"/>
      <c r="G58" s="77"/>
      <c r="H58" s="77"/>
      <c r="I58" s="77"/>
      <c r="J58" s="48"/>
      <c r="K58" s="61">
        <f t="shared" si="2"/>
        <v>0</v>
      </c>
      <c r="L58" s="79"/>
    </row>
    <row r="59" spans="1:12" ht="21.75" customHeight="1">
      <c r="A59" s="5"/>
      <c r="B59" s="23">
        <f t="shared" si="3"/>
        <v>34</v>
      </c>
      <c r="C59" s="45">
        <f t="shared" si="4"/>
      </c>
      <c r="D59" s="46">
        <f t="shared" si="5"/>
      </c>
      <c r="E59" s="47"/>
      <c r="F59" s="47"/>
      <c r="G59" s="77"/>
      <c r="H59" s="77"/>
      <c r="I59" s="77"/>
      <c r="J59" s="48"/>
      <c r="K59" s="61">
        <f t="shared" si="2"/>
        <v>0</v>
      </c>
      <c r="L59" s="79"/>
    </row>
    <row r="60" spans="1:12" ht="21.75" customHeight="1">
      <c r="A60" s="5"/>
      <c r="B60" s="23">
        <f t="shared" si="3"/>
        <v>35</v>
      </c>
      <c r="C60" s="45">
        <f t="shared" si="4"/>
      </c>
      <c r="D60" s="46">
        <f t="shared" si="5"/>
      </c>
      <c r="E60" s="47"/>
      <c r="F60" s="47"/>
      <c r="G60" s="77"/>
      <c r="H60" s="77"/>
      <c r="I60" s="77"/>
      <c r="J60" s="48"/>
      <c r="K60" s="61">
        <f t="shared" si="2"/>
        <v>0</v>
      </c>
      <c r="L60" s="79"/>
    </row>
    <row r="61" spans="1:12" ht="21.75" customHeight="1">
      <c r="A61" s="5"/>
      <c r="B61" s="23">
        <f t="shared" si="3"/>
        <v>36</v>
      </c>
      <c r="C61" s="45">
        <f t="shared" si="4"/>
      </c>
      <c r="D61" s="46">
        <f t="shared" si="5"/>
      </c>
      <c r="E61" s="47"/>
      <c r="F61" s="47"/>
      <c r="G61" s="77"/>
      <c r="H61" s="77"/>
      <c r="I61" s="77"/>
      <c r="J61" s="48"/>
      <c r="K61" s="61">
        <f t="shared" si="2"/>
        <v>0</v>
      </c>
      <c r="L61" s="79"/>
    </row>
    <row r="62" spans="1:12" ht="21.75" customHeight="1">
      <c r="A62" s="5"/>
      <c r="B62" s="23">
        <f t="shared" si="3"/>
        <v>37</v>
      </c>
      <c r="C62" s="45">
        <f t="shared" si="4"/>
      </c>
      <c r="D62" s="46">
        <f t="shared" si="5"/>
      </c>
      <c r="E62" s="47"/>
      <c r="F62" s="47"/>
      <c r="G62" s="77"/>
      <c r="H62" s="77"/>
      <c r="I62" s="77"/>
      <c r="J62" s="48"/>
      <c r="K62" s="61">
        <f t="shared" si="2"/>
        <v>0</v>
      </c>
      <c r="L62" s="79"/>
    </row>
    <row r="63" spans="1:12" ht="21.75" customHeight="1">
      <c r="A63" s="5"/>
      <c r="B63" s="23">
        <f t="shared" si="3"/>
        <v>38</v>
      </c>
      <c r="C63" s="45">
        <f t="shared" si="4"/>
      </c>
      <c r="D63" s="46">
        <f t="shared" si="5"/>
      </c>
      <c r="E63" s="47"/>
      <c r="F63" s="47"/>
      <c r="G63" s="77"/>
      <c r="H63" s="77"/>
      <c r="I63" s="77"/>
      <c r="J63" s="48"/>
      <c r="K63" s="61">
        <f t="shared" si="2"/>
        <v>0</v>
      </c>
      <c r="L63" s="79"/>
    </row>
    <row r="64" spans="1:12" ht="21.75" customHeight="1">
      <c r="A64" s="5"/>
      <c r="B64" s="23">
        <f t="shared" si="3"/>
        <v>39</v>
      </c>
      <c r="C64" s="45">
        <f t="shared" si="4"/>
      </c>
      <c r="D64" s="46">
        <f t="shared" si="5"/>
      </c>
      <c r="E64" s="47"/>
      <c r="F64" s="47"/>
      <c r="G64" s="77"/>
      <c r="H64" s="77"/>
      <c r="I64" s="77"/>
      <c r="J64" s="48"/>
      <c r="K64" s="61">
        <f t="shared" si="2"/>
        <v>0</v>
      </c>
      <c r="L64" s="79"/>
    </row>
    <row r="65" spans="1:12" ht="21.75" customHeight="1">
      <c r="A65" s="5"/>
      <c r="B65" s="23">
        <f t="shared" si="3"/>
        <v>40</v>
      </c>
      <c r="C65" s="45">
        <f t="shared" si="4"/>
      </c>
      <c r="D65" s="46">
        <f t="shared" si="5"/>
      </c>
      <c r="E65" s="47"/>
      <c r="F65" s="47"/>
      <c r="G65" s="77"/>
      <c r="H65" s="77"/>
      <c r="I65" s="77"/>
      <c r="J65" s="48"/>
      <c r="K65" s="61">
        <f t="shared" si="2"/>
        <v>0</v>
      </c>
      <c r="L65" s="79"/>
    </row>
    <row r="66" spans="1:12" ht="21.75" customHeight="1">
      <c r="A66" s="5"/>
      <c r="B66" s="23">
        <f t="shared" si="3"/>
        <v>41</v>
      </c>
      <c r="C66" s="45">
        <f t="shared" si="4"/>
      </c>
      <c r="D66" s="46">
        <f t="shared" si="5"/>
      </c>
      <c r="E66" s="47"/>
      <c r="F66" s="47"/>
      <c r="G66" s="77"/>
      <c r="H66" s="77"/>
      <c r="I66" s="77"/>
      <c r="J66" s="48"/>
      <c r="K66" s="61">
        <f t="shared" si="2"/>
        <v>0</v>
      </c>
      <c r="L66" s="79"/>
    </row>
    <row r="67" spans="1:12" ht="21.75" customHeight="1">
      <c r="A67" s="5"/>
      <c r="B67" s="23">
        <f t="shared" si="3"/>
        <v>42</v>
      </c>
      <c r="C67" s="45">
        <f t="shared" si="4"/>
      </c>
      <c r="D67" s="46">
        <f t="shared" si="5"/>
      </c>
      <c r="E67" s="47"/>
      <c r="F67" s="47"/>
      <c r="G67" s="77"/>
      <c r="H67" s="77"/>
      <c r="I67" s="77"/>
      <c r="J67" s="48"/>
      <c r="K67" s="61">
        <f t="shared" si="2"/>
        <v>0</v>
      </c>
      <c r="L67" s="79"/>
    </row>
    <row r="68" spans="1:12" ht="21.75" customHeight="1">
      <c r="A68" s="5"/>
      <c r="B68" s="23">
        <f t="shared" si="3"/>
        <v>43</v>
      </c>
      <c r="C68" s="45">
        <f t="shared" si="4"/>
      </c>
      <c r="D68" s="46">
        <f t="shared" si="5"/>
      </c>
      <c r="E68" s="47"/>
      <c r="F68" s="47"/>
      <c r="G68" s="77"/>
      <c r="H68" s="77"/>
      <c r="I68" s="77"/>
      <c r="J68" s="48"/>
      <c r="K68" s="61">
        <f t="shared" si="2"/>
        <v>0</v>
      </c>
      <c r="L68" s="79"/>
    </row>
    <row r="69" spans="1:12" ht="21.75" customHeight="1">
      <c r="A69" s="5"/>
      <c r="B69" s="23">
        <f t="shared" si="3"/>
        <v>44</v>
      </c>
      <c r="C69" s="45">
        <f t="shared" si="4"/>
      </c>
      <c r="D69" s="46">
        <f t="shared" si="5"/>
      </c>
      <c r="E69" s="47"/>
      <c r="F69" s="47"/>
      <c r="G69" s="77"/>
      <c r="H69" s="77"/>
      <c r="I69" s="77"/>
      <c r="J69" s="48"/>
      <c r="K69" s="61">
        <f t="shared" si="2"/>
        <v>0</v>
      </c>
      <c r="L69" s="79"/>
    </row>
    <row r="70" spans="1:12" ht="21.75" customHeight="1">
      <c r="A70" s="5"/>
      <c r="B70" s="23">
        <f t="shared" si="3"/>
        <v>45</v>
      </c>
      <c r="C70" s="45">
        <f t="shared" si="4"/>
      </c>
      <c r="D70" s="46">
        <f t="shared" si="5"/>
      </c>
      <c r="E70" s="47"/>
      <c r="F70" s="47"/>
      <c r="G70" s="77"/>
      <c r="H70" s="77"/>
      <c r="I70" s="77"/>
      <c r="J70" s="48"/>
      <c r="K70" s="61">
        <f t="shared" si="2"/>
        <v>0</v>
      </c>
      <c r="L70" s="79"/>
    </row>
    <row r="71" spans="1:12" ht="21.75" customHeight="1">
      <c r="A71" s="5"/>
      <c r="B71" s="23">
        <f t="shared" si="3"/>
        <v>46</v>
      </c>
      <c r="C71" s="45">
        <f t="shared" si="4"/>
      </c>
      <c r="D71" s="46">
        <f t="shared" si="5"/>
      </c>
      <c r="E71" s="47"/>
      <c r="F71" s="47"/>
      <c r="G71" s="77"/>
      <c r="H71" s="77"/>
      <c r="I71" s="77"/>
      <c r="J71" s="48"/>
      <c r="K71" s="61">
        <f t="shared" si="2"/>
        <v>0</v>
      </c>
      <c r="L71" s="79"/>
    </row>
    <row r="72" spans="1:12" ht="21.75" customHeight="1">
      <c r="A72" s="5"/>
      <c r="B72" s="23">
        <f t="shared" si="3"/>
        <v>47</v>
      </c>
      <c r="C72" s="45">
        <f t="shared" si="4"/>
      </c>
      <c r="D72" s="46">
        <f t="shared" si="5"/>
      </c>
      <c r="E72" s="47"/>
      <c r="F72" s="47"/>
      <c r="G72" s="77"/>
      <c r="H72" s="77"/>
      <c r="I72" s="77"/>
      <c r="J72" s="48"/>
      <c r="K72" s="61">
        <f t="shared" si="2"/>
        <v>0</v>
      </c>
      <c r="L72" s="79"/>
    </row>
    <row r="73" spans="1:12" ht="21.75" customHeight="1">
      <c r="A73" s="5"/>
      <c r="B73" s="23">
        <f t="shared" si="3"/>
        <v>48</v>
      </c>
      <c r="C73" s="45">
        <f t="shared" si="4"/>
      </c>
      <c r="D73" s="46">
        <f t="shared" si="5"/>
      </c>
      <c r="E73" s="47"/>
      <c r="F73" s="47"/>
      <c r="G73" s="77"/>
      <c r="H73" s="77"/>
      <c r="I73" s="77"/>
      <c r="J73" s="48"/>
      <c r="K73" s="61">
        <f t="shared" si="2"/>
        <v>0</v>
      </c>
      <c r="L73" s="79"/>
    </row>
    <row r="74" spans="1:12" ht="21.75" customHeight="1">
      <c r="A74" s="5"/>
      <c r="B74" s="23">
        <f t="shared" si="3"/>
        <v>49</v>
      </c>
      <c r="C74" s="45">
        <f t="shared" si="4"/>
      </c>
      <c r="D74" s="46">
        <f t="shared" si="5"/>
      </c>
      <c r="E74" s="47"/>
      <c r="F74" s="47"/>
      <c r="G74" s="77"/>
      <c r="H74" s="77"/>
      <c r="I74" s="77"/>
      <c r="J74" s="48"/>
      <c r="K74" s="61">
        <f t="shared" si="2"/>
        <v>0</v>
      </c>
      <c r="L74" s="79"/>
    </row>
    <row r="75" spans="1:12" ht="21.75" customHeight="1" thickBot="1">
      <c r="A75" s="5"/>
      <c r="B75" s="23">
        <f t="shared" si="3"/>
        <v>50</v>
      </c>
      <c r="C75" s="49">
        <f t="shared" si="4"/>
      </c>
      <c r="D75" s="50">
        <f t="shared" si="5"/>
      </c>
      <c r="E75" s="51"/>
      <c r="F75" s="51"/>
      <c r="G75" s="78"/>
      <c r="H75" s="78"/>
      <c r="I75" s="78"/>
      <c r="J75" s="52"/>
      <c r="K75" s="62">
        <f t="shared" si="2"/>
        <v>0</v>
      </c>
      <c r="L75" s="80"/>
    </row>
    <row r="76" spans="1:12" s="35" customFormat="1" ht="21.75" customHeight="1">
      <c r="A76" s="32"/>
      <c r="B76" s="32"/>
      <c r="C76" s="32"/>
      <c r="D76" s="33"/>
      <c r="E76" s="32"/>
      <c r="F76" s="32"/>
      <c r="G76" s="32"/>
      <c r="H76" s="32"/>
      <c r="I76" s="32"/>
      <c r="J76" s="32"/>
      <c r="K76" s="63">
        <f>IF(AND(D76&lt;&gt;"",OR(J76="一般",J76="")),4000,0)</f>
        <v>0</v>
      </c>
      <c r="L76" s="34"/>
    </row>
    <row r="77" spans="1:12" s="35" customFormat="1" ht="21.75" customHeight="1">
      <c r="A77" s="32"/>
      <c r="B77" s="32"/>
      <c r="C77" s="36" t="s">
        <v>45</v>
      </c>
      <c r="D77" s="37"/>
      <c r="E77" s="32"/>
      <c r="F77" s="32"/>
      <c r="G77" s="32"/>
      <c r="H77" s="32"/>
      <c r="I77" s="32"/>
      <c r="J77" s="32"/>
      <c r="K77" s="63">
        <f>IF(AND(D77&lt;&gt;"",OR(J77="一般",J77="")),4000,0)</f>
        <v>0</v>
      </c>
      <c r="L77" s="34"/>
    </row>
    <row r="78" s="35" customFormat="1" ht="21.75" customHeight="1">
      <c r="D78" s="33"/>
    </row>
    <row r="79" s="35" customFormat="1" ht="21.75" customHeight="1">
      <c r="D79" s="33"/>
    </row>
    <row r="80" spans="4:12" s="35" customFormat="1" ht="21.75" customHeight="1">
      <c r="D80" s="33"/>
      <c r="L80" s="34"/>
    </row>
    <row r="81" spans="4:12" s="35" customFormat="1" ht="21.75" customHeight="1">
      <c r="D81" s="33"/>
      <c r="L81" s="34"/>
    </row>
    <row r="82" spans="4:12" s="35" customFormat="1" ht="21.75" customHeight="1">
      <c r="D82" s="33"/>
      <c r="L82" s="34"/>
    </row>
    <row r="83" spans="4:12" s="35" customFormat="1" ht="21.75" customHeight="1">
      <c r="D83" s="33"/>
      <c r="L83" s="34"/>
    </row>
    <row r="84" spans="4:12" s="35" customFormat="1" ht="21.75" customHeight="1">
      <c r="D84" s="33"/>
      <c r="L84" s="34"/>
    </row>
    <row r="85" spans="4:12" s="35" customFormat="1" ht="21.75" customHeight="1">
      <c r="D85" s="33"/>
      <c r="L85" s="34"/>
    </row>
    <row r="86" spans="4:12" s="35" customFormat="1" ht="21.75" customHeight="1">
      <c r="D86" s="33"/>
      <c r="L86" s="34"/>
    </row>
    <row r="87" spans="4:12" s="35" customFormat="1" ht="21.75" customHeight="1">
      <c r="D87" s="33"/>
      <c r="L87" s="34"/>
    </row>
    <row r="88" spans="4:12" s="35" customFormat="1" ht="21.75" customHeight="1">
      <c r="D88" s="33"/>
      <c r="L88" s="34"/>
    </row>
    <row r="89" spans="4:12" s="35" customFormat="1" ht="21.75" customHeight="1">
      <c r="D89" s="33"/>
      <c r="L89" s="34"/>
    </row>
    <row r="90" spans="4:12" s="35" customFormat="1" ht="21.75" customHeight="1">
      <c r="D90" s="33"/>
      <c r="L90" s="34"/>
    </row>
    <row r="91" spans="4:12" s="35" customFormat="1" ht="21.75" customHeight="1">
      <c r="D91" s="33"/>
      <c r="L91" s="34"/>
    </row>
    <row r="92" spans="4:12" s="35" customFormat="1" ht="21.75" customHeight="1">
      <c r="D92" s="33"/>
      <c r="L92" s="34"/>
    </row>
    <row r="93" spans="4:12" s="35" customFormat="1" ht="21.75" customHeight="1">
      <c r="D93" s="33"/>
      <c r="L93" s="34"/>
    </row>
    <row r="94" spans="4:12" s="35" customFormat="1" ht="21.75" customHeight="1">
      <c r="D94" s="33"/>
      <c r="L94" s="34"/>
    </row>
    <row r="95" spans="4:12" s="35" customFormat="1" ht="21.75" customHeight="1">
      <c r="D95" s="33"/>
      <c r="L95" s="34"/>
    </row>
    <row r="96" spans="4:12" s="35" customFormat="1" ht="21.75" customHeight="1">
      <c r="D96" s="33"/>
      <c r="L96" s="34"/>
    </row>
    <row r="97" spans="4:12" s="35" customFormat="1" ht="21.75" customHeight="1">
      <c r="D97" s="33"/>
      <c r="L97" s="34"/>
    </row>
    <row r="98" spans="4:12" s="35" customFormat="1" ht="21.75" customHeight="1">
      <c r="D98" s="33"/>
      <c r="L98" s="34"/>
    </row>
    <row r="99" spans="4:12" s="35" customFormat="1" ht="21.75" customHeight="1">
      <c r="D99" s="33"/>
      <c r="L99" s="34"/>
    </row>
    <row r="100" spans="4:12" s="35" customFormat="1" ht="21.75" customHeight="1">
      <c r="D100" s="33"/>
      <c r="L100" s="34"/>
    </row>
    <row r="101" spans="4:12" s="35" customFormat="1" ht="21.75" customHeight="1">
      <c r="D101" s="33"/>
      <c r="L101" s="34"/>
    </row>
    <row r="102" spans="4:12" s="35" customFormat="1" ht="21.75" customHeight="1">
      <c r="D102" s="33"/>
      <c r="L102" s="34"/>
    </row>
    <row r="103" spans="4:12" s="35" customFormat="1" ht="21.75" customHeight="1">
      <c r="D103" s="33"/>
      <c r="L103" s="34"/>
    </row>
    <row r="104" spans="4:12" s="35" customFormat="1" ht="21.75" customHeight="1">
      <c r="D104" s="33"/>
      <c r="L104" s="34"/>
    </row>
    <row r="105" spans="4:12" s="35" customFormat="1" ht="21.75" customHeight="1">
      <c r="D105" s="33"/>
      <c r="L105" s="34"/>
    </row>
    <row r="106" spans="4:12" s="35" customFormat="1" ht="21.75" customHeight="1">
      <c r="D106" s="33"/>
      <c r="L106" s="34"/>
    </row>
    <row r="107" spans="4:12" s="35" customFormat="1" ht="21.75" customHeight="1">
      <c r="D107" s="33"/>
      <c r="L107" s="34"/>
    </row>
    <row r="108" spans="4:12" s="35" customFormat="1" ht="21.75" customHeight="1">
      <c r="D108" s="33"/>
      <c r="L108" s="34"/>
    </row>
    <row r="109" spans="4:12" s="35" customFormat="1" ht="21.75" customHeight="1">
      <c r="D109" s="33"/>
      <c r="L109" s="34"/>
    </row>
    <row r="110" spans="4:12" s="35" customFormat="1" ht="21.75" customHeight="1">
      <c r="D110" s="33"/>
      <c r="L110" s="34"/>
    </row>
    <row r="111" spans="4:12" s="35" customFormat="1" ht="21.75" customHeight="1">
      <c r="D111" s="33"/>
      <c r="L111" s="34"/>
    </row>
    <row r="112" spans="4:12" s="35" customFormat="1" ht="21.75" customHeight="1">
      <c r="D112" s="33"/>
      <c r="L112" s="34"/>
    </row>
    <row r="113" spans="4:12" s="35" customFormat="1" ht="21.75" customHeight="1">
      <c r="D113" s="33"/>
      <c r="L113" s="34"/>
    </row>
    <row r="114" spans="4:12" s="35" customFormat="1" ht="21.75" customHeight="1">
      <c r="D114" s="33"/>
      <c r="L114" s="34"/>
    </row>
    <row r="115" spans="4:12" s="35" customFormat="1" ht="21.75" customHeight="1">
      <c r="D115" s="33"/>
      <c r="L115" s="34"/>
    </row>
    <row r="116" spans="4:12" s="35" customFormat="1" ht="21.75" customHeight="1">
      <c r="D116" s="33"/>
      <c r="L116" s="34"/>
    </row>
    <row r="117" spans="4:12" s="35" customFormat="1" ht="21.75" customHeight="1">
      <c r="D117" s="33"/>
      <c r="L117" s="34"/>
    </row>
    <row r="118" spans="4:12" s="35" customFormat="1" ht="21.75" customHeight="1">
      <c r="D118" s="33"/>
      <c r="L118" s="34"/>
    </row>
    <row r="119" spans="4:12" s="35" customFormat="1" ht="21.75" customHeight="1">
      <c r="D119" s="33"/>
      <c r="L119" s="34"/>
    </row>
    <row r="120" spans="4:12" s="35" customFormat="1" ht="21.75" customHeight="1">
      <c r="D120" s="33"/>
      <c r="L120" s="34"/>
    </row>
    <row r="121" spans="4:12" s="35" customFormat="1" ht="21.75" customHeight="1">
      <c r="D121" s="33"/>
      <c r="L121" s="34"/>
    </row>
    <row r="122" spans="4:12" s="35" customFormat="1" ht="21.75" customHeight="1">
      <c r="D122" s="33"/>
      <c r="L122" s="34"/>
    </row>
    <row r="123" spans="4:12" s="35" customFormat="1" ht="21.75" customHeight="1">
      <c r="D123" s="33"/>
      <c r="L123" s="34"/>
    </row>
    <row r="124" spans="4:12" s="35" customFormat="1" ht="21.75" customHeight="1">
      <c r="D124" s="33"/>
      <c r="L124" s="34"/>
    </row>
    <row r="125" spans="4:12" s="35" customFormat="1" ht="21.75" customHeight="1">
      <c r="D125" s="33"/>
      <c r="L125" s="34"/>
    </row>
    <row r="126" spans="4:12" s="35" customFormat="1" ht="21.75" customHeight="1">
      <c r="D126" s="33"/>
      <c r="L126" s="34"/>
    </row>
    <row r="127" spans="4:12" s="35" customFormat="1" ht="21.75" customHeight="1">
      <c r="D127" s="33"/>
      <c r="L127" s="34"/>
    </row>
    <row r="128" spans="4:12" s="35" customFormat="1" ht="21.75" customHeight="1">
      <c r="D128" s="33"/>
      <c r="L128" s="34"/>
    </row>
    <row r="129" spans="4:12" s="35" customFormat="1" ht="21.75" customHeight="1">
      <c r="D129" s="33"/>
      <c r="L129" s="34"/>
    </row>
    <row r="130" spans="4:12" s="35" customFormat="1" ht="21.75" customHeight="1">
      <c r="D130" s="33"/>
      <c r="L130" s="34"/>
    </row>
    <row r="131" spans="4:12" s="35" customFormat="1" ht="21.75" customHeight="1">
      <c r="D131" s="33"/>
      <c r="L131" s="34"/>
    </row>
    <row r="132" spans="4:12" s="35" customFormat="1" ht="21.75" customHeight="1">
      <c r="D132" s="33"/>
      <c r="L132" s="34"/>
    </row>
    <row r="133" spans="4:12" s="35" customFormat="1" ht="21.75" customHeight="1">
      <c r="D133" s="33"/>
      <c r="L133" s="34"/>
    </row>
    <row r="134" spans="4:12" s="35" customFormat="1" ht="21.75" customHeight="1">
      <c r="D134" s="33"/>
      <c r="L134" s="34"/>
    </row>
    <row r="135" spans="4:12" s="35" customFormat="1" ht="21.75" customHeight="1">
      <c r="D135" s="33"/>
      <c r="L135" s="34"/>
    </row>
    <row r="136" spans="4:12" s="35" customFormat="1" ht="21.75" customHeight="1">
      <c r="D136" s="33"/>
      <c r="L136" s="34"/>
    </row>
    <row r="137" spans="4:12" s="35" customFormat="1" ht="21.75" customHeight="1">
      <c r="D137" s="33"/>
      <c r="L137" s="34"/>
    </row>
    <row r="138" spans="4:12" s="35" customFormat="1" ht="21.75" customHeight="1">
      <c r="D138" s="33"/>
      <c r="L138" s="34"/>
    </row>
    <row r="139" spans="4:12" s="35" customFormat="1" ht="21.75" customHeight="1">
      <c r="D139" s="33"/>
      <c r="L139" s="34"/>
    </row>
    <row r="140" spans="4:12" s="35" customFormat="1" ht="21.75" customHeight="1">
      <c r="D140" s="33"/>
      <c r="L140" s="34"/>
    </row>
    <row r="141" spans="4:12" s="35" customFormat="1" ht="21.75" customHeight="1">
      <c r="D141" s="33"/>
      <c r="L141" s="34"/>
    </row>
    <row r="142" spans="4:12" s="35" customFormat="1" ht="21.75" customHeight="1">
      <c r="D142" s="33"/>
      <c r="L142" s="34"/>
    </row>
    <row r="143" spans="4:12" s="35" customFormat="1" ht="21.75" customHeight="1">
      <c r="D143" s="33"/>
      <c r="L143" s="34"/>
    </row>
    <row r="144" spans="4:12" s="35" customFormat="1" ht="21.75" customHeight="1">
      <c r="D144" s="33"/>
      <c r="L144" s="34"/>
    </row>
    <row r="145" spans="4:12" s="35" customFormat="1" ht="21.75" customHeight="1">
      <c r="D145" s="33"/>
      <c r="L145" s="34"/>
    </row>
    <row r="146" spans="4:12" s="35" customFormat="1" ht="21.75" customHeight="1">
      <c r="D146" s="33"/>
      <c r="L146" s="34"/>
    </row>
    <row r="147" spans="4:12" s="35" customFormat="1" ht="21.75" customHeight="1">
      <c r="D147" s="33"/>
      <c r="L147" s="34"/>
    </row>
    <row r="148" spans="4:12" s="35" customFormat="1" ht="21.75" customHeight="1">
      <c r="D148" s="33"/>
      <c r="L148" s="34"/>
    </row>
    <row r="149" spans="4:12" s="35" customFormat="1" ht="21.75" customHeight="1">
      <c r="D149" s="33"/>
      <c r="L149" s="34"/>
    </row>
    <row r="150" spans="4:12" s="35" customFormat="1" ht="21.75" customHeight="1">
      <c r="D150" s="33"/>
      <c r="L150" s="34"/>
    </row>
    <row r="151" spans="4:12" s="35" customFormat="1" ht="21.75" customHeight="1">
      <c r="D151" s="33"/>
      <c r="L151" s="34"/>
    </row>
    <row r="152" s="35" customFormat="1" ht="21.75" customHeight="1">
      <c r="D152" s="33"/>
    </row>
    <row r="153" s="35" customFormat="1" ht="21.75" customHeight="1">
      <c r="D153" s="33"/>
    </row>
    <row r="154" s="35" customFormat="1" ht="21.75" customHeight="1">
      <c r="D154" s="33"/>
    </row>
    <row r="155" s="35" customFormat="1" ht="21.75" customHeight="1">
      <c r="D155" s="33"/>
    </row>
    <row r="156" s="35" customFormat="1" ht="21.75" customHeight="1">
      <c r="D156" s="33"/>
    </row>
    <row r="157" s="35" customFormat="1" ht="21.75" customHeight="1">
      <c r="D157" s="33"/>
    </row>
    <row r="158" s="35" customFormat="1" ht="21.75" customHeight="1">
      <c r="D158" s="33"/>
    </row>
    <row r="159" s="35" customFormat="1" ht="21.75" customHeight="1">
      <c r="D159" s="33"/>
    </row>
    <row r="160" s="35" customFormat="1" ht="21.75" customHeight="1">
      <c r="D160" s="33"/>
    </row>
    <row r="161" s="35" customFormat="1" ht="21.75" customHeight="1">
      <c r="D161" s="33"/>
    </row>
    <row r="162" s="35" customFormat="1" ht="21.75" customHeight="1">
      <c r="D162" s="33"/>
    </row>
    <row r="163" s="35" customFormat="1" ht="21.75" customHeight="1">
      <c r="D163" s="33"/>
    </row>
    <row r="164" s="35" customFormat="1" ht="21.75" customHeight="1">
      <c r="D164" s="33"/>
    </row>
    <row r="165" s="35" customFormat="1" ht="21.75" customHeight="1">
      <c r="D165" s="33"/>
    </row>
    <row r="166" s="35" customFormat="1" ht="21.75" customHeight="1">
      <c r="D166" s="33"/>
    </row>
    <row r="167" s="35" customFormat="1" ht="21.75" customHeight="1">
      <c r="D167" s="33"/>
    </row>
    <row r="168" s="35" customFormat="1" ht="21.75" customHeight="1">
      <c r="D168" s="33"/>
    </row>
    <row r="169" s="35" customFormat="1" ht="21.75" customHeight="1">
      <c r="D169" s="33"/>
    </row>
    <row r="170" s="35" customFormat="1" ht="21.75" customHeight="1">
      <c r="D170" s="33"/>
    </row>
    <row r="171" s="35" customFormat="1" ht="21.75" customHeight="1">
      <c r="D171" s="33"/>
    </row>
    <row r="172" s="35" customFormat="1" ht="21.75" customHeight="1">
      <c r="D172" s="33"/>
    </row>
    <row r="173" s="35" customFormat="1" ht="21.75" customHeight="1">
      <c r="D173" s="33"/>
    </row>
    <row r="174" s="35" customFormat="1" ht="21.75" customHeight="1">
      <c r="D174" s="33"/>
    </row>
    <row r="175" s="35" customFormat="1" ht="21.75" customHeight="1">
      <c r="D175" s="33"/>
    </row>
    <row r="176" s="35" customFormat="1" ht="21.75" customHeight="1">
      <c r="D176" s="33"/>
    </row>
    <row r="177" s="35" customFormat="1" ht="21.75" customHeight="1">
      <c r="D177" s="33"/>
    </row>
    <row r="178" s="35" customFormat="1" ht="21.75" customHeight="1">
      <c r="D178" s="33"/>
    </row>
    <row r="179" s="35" customFormat="1" ht="21.75" customHeight="1">
      <c r="D179" s="33"/>
    </row>
    <row r="180" s="35" customFormat="1" ht="21.75" customHeight="1">
      <c r="D180" s="33"/>
    </row>
    <row r="181" s="35" customFormat="1" ht="21.75" customHeight="1">
      <c r="D181" s="33"/>
    </row>
    <row r="182" s="35" customFormat="1" ht="21.75" customHeight="1">
      <c r="D182" s="33"/>
    </row>
    <row r="183" s="35" customFormat="1" ht="21.75" customHeight="1">
      <c r="D183" s="33"/>
    </row>
    <row r="184" s="35" customFormat="1" ht="21.75" customHeight="1">
      <c r="D184" s="33"/>
    </row>
    <row r="185" s="35" customFormat="1" ht="21.75" customHeight="1">
      <c r="D185" s="33"/>
    </row>
    <row r="186" s="35" customFormat="1" ht="21.75" customHeight="1">
      <c r="D186" s="33"/>
    </row>
    <row r="187" s="35" customFormat="1" ht="21.75" customHeight="1">
      <c r="D187" s="33"/>
    </row>
    <row r="188" s="35" customFormat="1" ht="21.75" customHeight="1">
      <c r="D188" s="33"/>
    </row>
    <row r="189" s="35" customFormat="1" ht="21.75" customHeight="1">
      <c r="D189" s="33"/>
    </row>
    <row r="190" s="35" customFormat="1" ht="21.75" customHeight="1">
      <c r="D190" s="33"/>
    </row>
    <row r="191" s="35" customFormat="1" ht="21.75" customHeight="1">
      <c r="D191" s="33"/>
    </row>
    <row r="192" s="35" customFormat="1" ht="21.75" customHeight="1">
      <c r="D192" s="33"/>
    </row>
    <row r="193" s="35" customFormat="1" ht="21.75" customHeight="1">
      <c r="D193" s="33"/>
    </row>
    <row r="194" s="35" customFormat="1" ht="21.75" customHeight="1">
      <c r="D194" s="33"/>
    </row>
    <row r="195" s="35" customFormat="1" ht="21.75" customHeight="1">
      <c r="D195" s="33"/>
    </row>
    <row r="196" s="35" customFormat="1" ht="21.75" customHeight="1">
      <c r="D196" s="33"/>
    </row>
    <row r="197" s="35" customFormat="1" ht="21.75" customHeight="1">
      <c r="D197" s="33"/>
    </row>
    <row r="198" s="35" customFormat="1" ht="21.75" customHeight="1">
      <c r="D198" s="33"/>
    </row>
    <row r="199" s="35" customFormat="1" ht="21.75" customHeight="1">
      <c r="D199" s="33"/>
    </row>
    <row r="200" s="35" customFormat="1" ht="21.75" customHeight="1">
      <c r="D200" s="33"/>
    </row>
    <row r="201" s="35" customFormat="1" ht="21.75" customHeight="1">
      <c r="D201" s="33"/>
    </row>
    <row r="202" s="35" customFormat="1" ht="21.75" customHeight="1">
      <c r="D202" s="33"/>
    </row>
    <row r="203" s="35" customFormat="1" ht="21.75" customHeight="1">
      <c r="D203" s="33"/>
    </row>
    <row r="204" s="35" customFormat="1" ht="21.75" customHeight="1">
      <c r="D204" s="33"/>
    </row>
    <row r="205" s="35" customFormat="1" ht="21.75" customHeight="1">
      <c r="D205" s="33"/>
    </row>
    <row r="206" s="35" customFormat="1" ht="21.75" customHeight="1">
      <c r="D206" s="33"/>
    </row>
    <row r="207" s="35" customFormat="1" ht="21.75" customHeight="1">
      <c r="D207" s="33"/>
    </row>
    <row r="208" s="35" customFormat="1" ht="21.75" customHeight="1">
      <c r="D208" s="33"/>
    </row>
    <row r="209" s="35" customFormat="1" ht="21.75" customHeight="1">
      <c r="D209" s="33"/>
    </row>
    <row r="210" s="35" customFormat="1" ht="21.75" customHeight="1">
      <c r="D210" s="33"/>
    </row>
    <row r="211" s="35" customFormat="1" ht="21.75" customHeight="1">
      <c r="D211" s="33"/>
    </row>
    <row r="212" s="35" customFormat="1" ht="21.75" customHeight="1">
      <c r="D212" s="33"/>
    </row>
    <row r="213" s="35" customFormat="1" ht="21.75" customHeight="1">
      <c r="D213" s="33"/>
    </row>
    <row r="214" s="35" customFormat="1" ht="21.75" customHeight="1">
      <c r="D214" s="33"/>
    </row>
    <row r="215" s="35" customFormat="1" ht="21.75" customHeight="1">
      <c r="D215" s="33"/>
    </row>
    <row r="216" s="35" customFormat="1" ht="21.75" customHeight="1">
      <c r="D216" s="33"/>
    </row>
    <row r="217" s="35" customFormat="1" ht="21.75" customHeight="1">
      <c r="D217" s="33"/>
    </row>
    <row r="218" s="35" customFormat="1" ht="21.75" customHeight="1">
      <c r="D218" s="33"/>
    </row>
    <row r="219" s="35" customFormat="1" ht="21.75" customHeight="1">
      <c r="D219" s="33"/>
    </row>
    <row r="220" s="35" customFormat="1" ht="21.75" customHeight="1">
      <c r="D220" s="33"/>
    </row>
    <row r="221" s="35" customFormat="1" ht="21.75" customHeight="1">
      <c r="D221" s="33"/>
    </row>
    <row r="222" s="35" customFormat="1" ht="21.75" customHeight="1">
      <c r="D222" s="33"/>
    </row>
    <row r="223" s="35" customFormat="1" ht="21.75" customHeight="1">
      <c r="D223" s="33"/>
    </row>
    <row r="224" s="35" customFormat="1" ht="21.75" customHeight="1">
      <c r="D224" s="33"/>
    </row>
    <row r="225" s="35" customFormat="1" ht="21.75" customHeight="1">
      <c r="D225" s="33"/>
    </row>
  </sheetData>
  <sheetProtection sheet="1"/>
  <mergeCells count="24">
    <mergeCell ref="G24:I24"/>
    <mergeCell ref="J24:J25"/>
    <mergeCell ref="K24:K25"/>
    <mergeCell ref="C11:D11"/>
    <mergeCell ref="E11:H11"/>
    <mergeCell ref="C12:D12"/>
    <mergeCell ref="E12:H12"/>
    <mergeCell ref="C24:D24"/>
    <mergeCell ref="E24:F24"/>
    <mergeCell ref="C8:D8"/>
    <mergeCell ref="E8:F8"/>
    <mergeCell ref="H8:J8"/>
    <mergeCell ref="C9:D9"/>
    <mergeCell ref="G9:K9"/>
    <mergeCell ref="C10:D10"/>
    <mergeCell ref="E10:H10"/>
    <mergeCell ref="E2:H2"/>
    <mergeCell ref="C5:D5"/>
    <mergeCell ref="E5:F5"/>
    <mergeCell ref="C6:D6"/>
    <mergeCell ref="E6:J6"/>
    <mergeCell ref="C7:D7"/>
    <mergeCell ref="E7:F7"/>
    <mergeCell ref="H7:J7"/>
  </mergeCells>
  <conditionalFormatting sqref="E7">
    <cfRule type="expression" priority="30" dxfId="0" stopIfTrue="1">
      <formula>E7=""</formula>
    </cfRule>
  </conditionalFormatting>
  <conditionalFormatting sqref="E6">
    <cfRule type="expression" priority="31" dxfId="0" stopIfTrue="1">
      <formula>$E$6=""</formula>
    </cfRule>
  </conditionalFormatting>
  <conditionalFormatting sqref="E5">
    <cfRule type="expression" priority="32" dxfId="0" stopIfTrue="1">
      <formula>$E$5=""</formula>
    </cfRule>
  </conditionalFormatting>
  <conditionalFormatting sqref="E8">
    <cfRule type="expression" priority="33" dxfId="0" stopIfTrue="1">
      <formula>$E$8=""</formula>
    </cfRule>
  </conditionalFormatting>
  <conditionalFormatting sqref="H8">
    <cfRule type="expression" priority="34" dxfId="0" stopIfTrue="1">
      <formula>$H$8=""</formula>
    </cfRule>
  </conditionalFormatting>
  <conditionalFormatting sqref="F9">
    <cfRule type="expression" priority="35" dxfId="0" stopIfTrue="1">
      <formula>$F$9=""</formula>
    </cfRule>
  </conditionalFormatting>
  <conditionalFormatting sqref="E10">
    <cfRule type="expression" priority="36" dxfId="0" stopIfTrue="1">
      <formula>$E$10=""</formula>
    </cfRule>
  </conditionalFormatting>
  <conditionalFormatting sqref="E11">
    <cfRule type="expression" priority="37" dxfId="0" stopIfTrue="1">
      <formula>$E$11=""</formula>
    </cfRule>
  </conditionalFormatting>
  <conditionalFormatting sqref="H7">
    <cfRule type="expression" priority="29" dxfId="0" stopIfTrue="1">
      <formula>$H$7=""</formula>
    </cfRule>
  </conditionalFormatting>
  <conditionalFormatting sqref="G9">
    <cfRule type="expression" priority="28" dxfId="0" stopIfTrue="1">
      <formula>$G$9=""</formula>
    </cfRule>
  </conditionalFormatting>
  <conditionalFormatting sqref="E12">
    <cfRule type="expression" priority="27" dxfId="16" stopIfTrue="1">
      <formula>$E$10=""</formula>
    </cfRule>
  </conditionalFormatting>
  <conditionalFormatting sqref="E12:H12">
    <cfRule type="expression" priority="26" dxfId="0" stopIfTrue="1">
      <formula>$E$12=""</formula>
    </cfRule>
  </conditionalFormatting>
  <conditionalFormatting sqref="F26">
    <cfRule type="expression" priority="16" dxfId="0" stopIfTrue="1">
      <formula>F26=""</formula>
    </cfRule>
  </conditionalFormatting>
  <conditionalFormatting sqref="E33:F75">
    <cfRule type="expression" priority="20" dxfId="0" stopIfTrue="1">
      <formula>E33=""</formula>
    </cfRule>
  </conditionalFormatting>
  <conditionalFormatting sqref="E28:F32">
    <cfRule type="expression" priority="18" dxfId="0" stopIfTrue="1">
      <formula>E28=""</formula>
    </cfRule>
  </conditionalFormatting>
  <conditionalFormatting sqref="E26">
    <cfRule type="expression" priority="17" dxfId="0" stopIfTrue="1">
      <formula>E26=""</formula>
    </cfRule>
  </conditionalFormatting>
  <conditionalFormatting sqref="E27:F27">
    <cfRule type="expression" priority="15" dxfId="0" stopIfTrue="1">
      <formula>E27=""</formula>
    </cfRule>
  </conditionalFormatting>
  <conditionalFormatting sqref="G33:I75">
    <cfRule type="expression" priority="13" dxfId="0" stopIfTrue="1">
      <formula>G33=""</formula>
    </cfRule>
  </conditionalFormatting>
  <conditionalFormatting sqref="I33:I75">
    <cfRule type="expression" priority="11" dxfId="0" stopIfTrue="1">
      <formula>I33=""</formula>
    </cfRule>
  </conditionalFormatting>
  <conditionalFormatting sqref="J27">
    <cfRule type="expression" priority="8" dxfId="0" stopIfTrue="1">
      <formula>J27=""</formula>
    </cfRule>
  </conditionalFormatting>
  <conditionalFormatting sqref="J26">
    <cfRule type="expression" priority="9" dxfId="0" stopIfTrue="1">
      <formula>J26=""</formula>
    </cfRule>
  </conditionalFormatting>
  <conditionalFormatting sqref="J28:J75">
    <cfRule type="expression" priority="7" dxfId="0" stopIfTrue="1">
      <formula>J28=""</formula>
    </cfRule>
  </conditionalFormatting>
  <conditionalFormatting sqref="K26:K75">
    <cfRule type="cellIs" priority="4" dxfId="0" operator="equal" stopIfTrue="1">
      <formula>""</formula>
    </cfRule>
  </conditionalFormatting>
  <conditionalFormatting sqref="G28:I32">
    <cfRule type="expression" priority="1" dxfId="0" stopIfTrue="1">
      <formula>G28=""</formula>
    </cfRule>
  </conditionalFormatting>
  <conditionalFormatting sqref="G26:I26">
    <cfRule type="expression" priority="3" dxfId="0" stopIfTrue="1">
      <formula>G26=""</formula>
    </cfRule>
  </conditionalFormatting>
  <conditionalFormatting sqref="G27:I27">
    <cfRule type="expression" priority="2" dxfId="0" stopIfTrue="1">
      <formula>G27=""</formula>
    </cfRule>
  </conditionalFormatting>
  <dataValidations count="7">
    <dataValidation allowBlank="1" showInputMessage="1" showErrorMessage="1" sqref="C26:D75"/>
    <dataValidation allowBlank="1" showInputMessage="1" showErrorMessage="1" sqref="E7:F7 H7:J7"/>
    <dataValidation type="list" allowBlank="1" showInputMessage="1" showErrorMessage="1" sqref="E5">
      <formula1>"新潟県,群馬県,栃木県,茨城県,千葉県,埼玉県,神奈川県,静岡県,山梨県,長野県"</formula1>
    </dataValidation>
    <dataValidation type="list" allowBlank="1" showInputMessage="1" showErrorMessage="1" sqref="J26:J75">
      <formula1>"一般,発表者"</formula1>
    </dataValidation>
    <dataValidation allowBlank="1" showInputMessage="1" showErrorMessage="1" sqref="E6:J6 E8:F8 H8:J8 G9:K9 E10:H10 E26:F75"/>
    <dataValidation allowBlank="1" showInputMessage="1" showErrorMessage="1" sqref="F9 E11:H12"/>
    <dataValidation type="list" allowBlank="1" showInputMessage="1" sqref="G26:I75">
      <formula1>"1,2,3,5,6"</formula1>
    </dataValidation>
  </dataValidations>
  <printOptions/>
  <pageMargins left="0.7" right="0.7" top="0.75" bottom="0.75" header="0.3" footer="0.3"/>
  <pageSetup horizontalDpi="300" verticalDpi="300" orientation="landscape" paperSize="9" scale="76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225"/>
  <sheetViews>
    <sheetView showZeros="0" tabSelected="1" view="pageBreakPreview" zoomScale="60" zoomScaleNormal="85" zoomScalePageLayoutView="0" workbookViewId="0" topLeftCell="A1">
      <selection activeCell="E20" sqref="E20"/>
    </sheetView>
  </sheetViews>
  <sheetFormatPr defaultColWidth="7.625" defaultRowHeight="13.5"/>
  <cols>
    <col min="1" max="1" width="1.875" style="3" customWidth="1"/>
    <col min="2" max="3" width="12.00390625" style="3" customWidth="1"/>
    <col min="4" max="4" width="12.00390625" style="4" customWidth="1"/>
    <col min="5" max="11" width="12.00390625" style="3" customWidth="1"/>
    <col min="12" max="12" width="31.25390625" style="3" customWidth="1"/>
    <col min="13" max="16384" width="7.625" style="3" customWidth="1"/>
  </cols>
  <sheetData>
    <row r="2" spans="1:12" ht="21.75" customHeight="1">
      <c r="A2" s="5"/>
      <c r="B2" s="5"/>
      <c r="C2" s="5"/>
      <c r="D2" s="6" t="s">
        <v>1</v>
      </c>
      <c r="E2" s="91" t="s">
        <v>2</v>
      </c>
      <c r="F2" s="92"/>
      <c r="G2" s="92"/>
      <c r="H2" s="93"/>
      <c r="I2" s="5"/>
      <c r="L2" s="31" t="s">
        <v>43</v>
      </c>
    </row>
    <row r="3" spans="1:10" ht="21.75" customHeight="1">
      <c r="A3" s="5"/>
      <c r="B3" s="5"/>
      <c r="C3" s="5"/>
      <c r="D3" s="9"/>
      <c r="E3" s="10"/>
      <c r="F3" s="7" t="s">
        <v>64</v>
      </c>
      <c r="G3" s="11"/>
      <c r="H3" s="11"/>
      <c r="I3" s="5"/>
      <c r="J3" s="7"/>
    </row>
    <row r="4" spans="1:12" ht="21.75" customHeight="1">
      <c r="A4" s="5"/>
      <c r="B4" s="12"/>
      <c r="C4" s="12" t="s">
        <v>27</v>
      </c>
      <c r="D4" s="3"/>
      <c r="E4" s="5"/>
      <c r="F4" s="5"/>
      <c r="G4" s="5"/>
      <c r="K4" s="5"/>
      <c r="L4" s="5"/>
    </row>
    <row r="5" spans="1:11" s="4" customFormat="1" ht="21.75" customHeight="1">
      <c r="A5" s="14"/>
      <c r="B5" s="26" t="s">
        <v>6</v>
      </c>
      <c r="C5" s="94" t="s">
        <v>18</v>
      </c>
      <c r="D5" s="94"/>
      <c r="E5" s="95"/>
      <c r="F5" s="96"/>
      <c r="G5" s="38"/>
      <c r="H5" s="38"/>
      <c r="I5" s="38"/>
      <c r="J5" s="38"/>
      <c r="K5" s="38"/>
    </row>
    <row r="6" spans="1:11" s="4" customFormat="1" ht="21.75" customHeight="1">
      <c r="A6" s="14"/>
      <c r="B6" s="26" t="s">
        <v>6</v>
      </c>
      <c r="C6" s="94" t="s">
        <v>25</v>
      </c>
      <c r="D6" s="94"/>
      <c r="E6" s="97"/>
      <c r="F6" s="98"/>
      <c r="G6" s="98"/>
      <c r="H6" s="98"/>
      <c r="I6" s="98"/>
      <c r="J6" s="99"/>
      <c r="K6" s="38"/>
    </row>
    <row r="7" spans="1:11" s="4" customFormat="1" ht="21.75" customHeight="1">
      <c r="A7" s="14"/>
      <c r="B7" s="26" t="s">
        <v>6</v>
      </c>
      <c r="C7" s="94" t="s">
        <v>26</v>
      </c>
      <c r="D7" s="94"/>
      <c r="E7" s="100"/>
      <c r="F7" s="101"/>
      <c r="G7" s="55" t="s">
        <v>67</v>
      </c>
      <c r="H7" s="101"/>
      <c r="I7" s="101"/>
      <c r="J7" s="102"/>
      <c r="K7" s="38"/>
    </row>
    <row r="8" spans="1:11" s="4" customFormat="1" ht="21.75" customHeight="1">
      <c r="A8" s="14"/>
      <c r="B8" s="26" t="s">
        <v>6</v>
      </c>
      <c r="C8" s="94" t="s">
        <v>19</v>
      </c>
      <c r="D8" s="94"/>
      <c r="E8" s="103"/>
      <c r="F8" s="104"/>
      <c r="G8" s="25" t="s">
        <v>20</v>
      </c>
      <c r="H8" s="104"/>
      <c r="I8" s="104"/>
      <c r="J8" s="105"/>
      <c r="K8" s="38" t="s">
        <v>21</v>
      </c>
    </row>
    <row r="9" spans="1:12" ht="21.75" customHeight="1">
      <c r="A9" s="5"/>
      <c r="B9" s="26" t="s">
        <v>6</v>
      </c>
      <c r="C9" s="94" t="s">
        <v>22</v>
      </c>
      <c r="D9" s="94"/>
      <c r="E9" s="39" t="s">
        <v>31</v>
      </c>
      <c r="F9" s="40"/>
      <c r="G9" s="106"/>
      <c r="H9" s="106"/>
      <c r="I9" s="106"/>
      <c r="J9" s="106"/>
      <c r="K9" s="106"/>
      <c r="L9" s="4"/>
    </row>
    <row r="10" spans="1:12" ht="21.75" customHeight="1">
      <c r="A10" s="5"/>
      <c r="B10" s="26" t="s">
        <v>6</v>
      </c>
      <c r="C10" s="94" t="s">
        <v>23</v>
      </c>
      <c r="D10" s="94"/>
      <c r="E10" s="107"/>
      <c r="F10" s="106"/>
      <c r="G10" s="106"/>
      <c r="H10" s="108"/>
      <c r="I10" s="38"/>
      <c r="J10" s="38"/>
      <c r="K10" s="38"/>
      <c r="L10" s="14"/>
    </row>
    <row r="11" spans="1:12" ht="21.75" customHeight="1">
      <c r="A11" s="14"/>
      <c r="B11" s="26" t="s">
        <v>6</v>
      </c>
      <c r="C11" s="94" t="s">
        <v>24</v>
      </c>
      <c r="D11" s="94"/>
      <c r="E11" s="107"/>
      <c r="F11" s="106"/>
      <c r="G11" s="106"/>
      <c r="H11" s="108"/>
      <c r="I11" s="24"/>
      <c r="J11" s="38"/>
      <c r="K11" s="38"/>
      <c r="L11" s="14"/>
    </row>
    <row r="12" spans="1:13" ht="21.75" customHeight="1">
      <c r="A12" s="14"/>
      <c r="B12" s="26" t="s">
        <v>6</v>
      </c>
      <c r="C12" s="94" t="s">
        <v>30</v>
      </c>
      <c r="D12" s="94"/>
      <c r="E12" s="107"/>
      <c r="F12" s="106"/>
      <c r="G12" s="106"/>
      <c r="H12" s="108"/>
      <c r="I12" s="24"/>
      <c r="J12" s="38"/>
      <c r="K12" s="38"/>
      <c r="L12" s="14"/>
      <c r="M12" s="16"/>
    </row>
    <row r="13" spans="1:13" ht="21.75" customHeight="1">
      <c r="A13" s="14"/>
      <c r="B13" s="26"/>
      <c r="C13" s="30"/>
      <c r="D13" s="30"/>
      <c r="L13" s="14"/>
      <c r="M13" s="16"/>
    </row>
    <row r="14" spans="1:13" ht="21.75" customHeight="1">
      <c r="A14" s="14"/>
      <c r="B14" s="26"/>
      <c r="C14" s="15" t="s">
        <v>3</v>
      </c>
      <c r="D14" s="3"/>
      <c r="E14" s="5"/>
      <c r="F14" s="5"/>
      <c r="G14" s="8"/>
      <c r="H14" s="5"/>
      <c r="I14" s="5"/>
      <c r="J14" s="5"/>
      <c r="K14" s="14"/>
      <c r="L14" s="14"/>
      <c r="M14" s="16"/>
    </row>
    <row r="15" spans="1:13" ht="21.75" customHeight="1">
      <c r="A15" s="14"/>
      <c r="B15" s="26"/>
      <c r="C15" s="58" t="s">
        <v>44</v>
      </c>
      <c r="D15" s="1">
        <v>1</v>
      </c>
      <c r="E15" s="1">
        <v>2</v>
      </c>
      <c r="F15" s="1">
        <v>3</v>
      </c>
      <c r="G15" s="1">
        <v>4</v>
      </c>
      <c r="H15" s="1">
        <v>5</v>
      </c>
      <c r="I15" s="1">
        <v>6</v>
      </c>
      <c r="J15" s="13" t="s">
        <v>4</v>
      </c>
      <c r="K15" s="64"/>
      <c r="L15" s="14"/>
      <c r="M15" s="16"/>
    </row>
    <row r="16" spans="1:13" ht="21.75" customHeight="1">
      <c r="A16" s="14"/>
      <c r="B16" s="26"/>
      <c r="C16" s="17" t="s">
        <v>5</v>
      </c>
      <c r="D16" s="53">
        <f>COUNTIF(G26:G75,1)</f>
        <v>0</v>
      </c>
      <c r="E16" s="53">
        <f>COUNTIF(G26:G75,2)</f>
        <v>0</v>
      </c>
      <c r="F16" s="53">
        <f>COUNTIF(G26:G75,3)</f>
        <v>0</v>
      </c>
      <c r="G16" s="53">
        <f>COUNTIF(G26:G75,4)</f>
        <v>0</v>
      </c>
      <c r="H16" s="53">
        <f>COUNTIF(G26:G75,5)</f>
        <v>0</v>
      </c>
      <c r="I16" s="53">
        <f>COUNTIF(G26:G75,6)</f>
        <v>0</v>
      </c>
      <c r="J16" s="41">
        <f>SUM(B16:I16)</f>
        <v>0</v>
      </c>
      <c r="K16" s="65"/>
      <c r="L16" s="14"/>
      <c r="M16" s="16"/>
    </row>
    <row r="17" spans="1:13" ht="21.75" customHeight="1">
      <c r="A17" s="14"/>
      <c r="B17" s="26"/>
      <c r="C17" s="17" t="s">
        <v>0</v>
      </c>
      <c r="D17" s="53">
        <f>COUNTIF(H26:H75,1)</f>
        <v>0</v>
      </c>
      <c r="E17" s="53">
        <f>COUNTIF(H26:H75,2)</f>
        <v>0</v>
      </c>
      <c r="F17" s="53">
        <f>COUNTIF($H$26:$H$75,3)</f>
        <v>0</v>
      </c>
      <c r="G17" s="53">
        <f>COUNTIF($H$26:$H$75,4)</f>
        <v>0</v>
      </c>
      <c r="H17" s="53">
        <f>COUNTIF($H$26:$H$75,5)</f>
        <v>0</v>
      </c>
      <c r="I17" s="53">
        <f>COUNTIF($H$26:$H$75,6)</f>
        <v>0</v>
      </c>
      <c r="J17" s="41">
        <f>SUM(B17:I17)</f>
        <v>0</v>
      </c>
      <c r="K17" s="65"/>
      <c r="L17" s="14"/>
      <c r="M17" s="16"/>
    </row>
    <row r="18" spans="1:13" ht="21.75" customHeight="1">
      <c r="A18" s="14"/>
      <c r="B18" s="26"/>
      <c r="C18" s="17" t="s">
        <v>15</v>
      </c>
      <c r="D18" s="53">
        <f>COUNTIF($I$26:$I$75,1)</f>
        <v>0</v>
      </c>
      <c r="E18" s="53">
        <f>COUNTIF($I$26:$I$75,2)</f>
        <v>0</v>
      </c>
      <c r="F18" s="53">
        <f>COUNTIF($I$26:$I$75,3)</f>
        <v>0</v>
      </c>
      <c r="G18" s="53">
        <f>COUNTIF($I$26:$I$75,4)</f>
        <v>0</v>
      </c>
      <c r="H18" s="53">
        <f>COUNTIF($I$26:$I$75,5)</f>
        <v>0</v>
      </c>
      <c r="I18" s="53">
        <f>COUNTIF($I$26:$I$75,6)</f>
        <v>0</v>
      </c>
      <c r="J18" s="41">
        <f>SUM(B18:I18)</f>
        <v>0</v>
      </c>
      <c r="K18" s="65"/>
      <c r="L18" s="14"/>
      <c r="M18" s="16"/>
    </row>
    <row r="19" spans="1:13" ht="13.5" customHeight="1">
      <c r="A19" s="14"/>
      <c r="B19" s="26"/>
      <c r="C19" s="30"/>
      <c r="D19" s="30"/>
      <c r="L19" s="14"/>
      <c r="M19" s="16"/>
    </row>
    <row r="20" spans="1:13" ht="21.75" customHeight="1">
      <c r="A20" s="14"/>
      <c r="B20" s="26"/>
      <c r="C20" s="30"/>
      <c r="D20" s="30"/>
      <c r="I20" s="16" t="s">
        <v>14</v>
      </c>
      <c r="J20" s="17" t="s">
        <v>28</v>
      </c>
      <c r="K20" s="17" t="s">
        <v>29</v>
      </c>
      <c r="L20" s="14"/>
      <c r="M20" s="16"/>
    </row>
    <row r="21" spans="1:13" ht="21.75" customHeight="1">
      <c r="A21" s="14"/>
      <c r="B21" s="26"/>
      <c r="C21" s="30"/>
      <c r="D21" s="30"/>
      <c r="J21" s="42">
        <f>COUNTA($E$26:$E$75)</f>
        <v>0</v>
      </c>
      <c r="K21" s="42">
        <f>SUM(K26:K75)</f>
        <v>0</v>
      </c>
      <c r="L21" s="14"/>
      <c r="M21" s="16"/>
    </row>
    <row r="22" spans="1:13" ht="61.5" customHeight="1">
      <c r="A22" s="14"/>
      <c r="B22" s="26"/>
      <c r="C22" s="30"/>
      <c r="D22" s="30"/>
      <c r="L22" s="14"/>
      <c r="M22" s="16"/>
    </row>
    <row r="23" spans="1:12" ht="21.75" customHeight="1">
      <c r="A23" s="5"/>
      <c r="B23" s="5"/>
      <c r="C23" s="72" t="s">
        <v>78</v>
      </c>
      <c r="D23" s="73"/>
      <c r="E23" s="74"/>
      <c r="F23" s="74"/>
      <c r="G23" s="74"/>
      <c r="H23" s="71"/>
      <c r="I23" s="66"/>
      <c r="J23" s="66"/>
      <c r="K23" s="67"/>
      <c r="L23" s="66"/>
    </row>
    <row r="24" spans="1:12" ht="21.75" customHeight="1">
      <c r="A24" s="5"/>
      <c r="B24" s="18"/>
      <c r="C24" s="116" t="s">
        <v>34</v>
      </c>
      <c r="D24" s="117"/>
      <c r="E24" s="118" t="s">
        <v>35</v>
      </c>
      <c r="F24" s="119"/>
      <c r="G24" s="109" t="s">
        <v>36</v>
      </c>
      <c r="H24" s="110"/>
      <c r="I24" s="111"/>
      <c r="J24" s="112" t="s">
        <v>42</v>
      </c>
      <c r="K24" s="114" t="s">
        <v>41</v>
      </c>
      <c r="L24" s="18" t="s">
        <v>7</v>
      </c>
    </row>
    <row r="25" spans="1:12" ht="35.25" customHeight="1" thickBot="1">
      <c r="A25" s="5"/>
      <c r="B25" s="19" t="s">
        <v>8</v>
      </c>
      <c r="C25" s="68" t="s">
        <v>32</v>
      </c>
      <c r="D25" s="20" t="s">
        <v>33</v>
      </c>
      <c r="E25" s="20" t="s">
        <v>12</v>
      </c>
      <c r="F25" s="20" t="s">
        <v>11</v>
      </c>
      <c r="G25" s="21" t="s">
        <v>9</v>
      </c>
      <c r="H25" s="21" t="s">
        <v>10</v>
      </c>
      <c r="I25" s="21" t="s">
        <v>13</v>
      </c>
      <c r="J25" s="113"/>
      <c r="K25" s="115"/>
      <c r="L25" s="86" t="s">
        <v>80</v>
      </c>
    </row>
    <row r="26" spans="1:12" ht="21.75" customHeight="1">
      <c r="A26" s="5"/>
      <c r="B26" s="22">
        <v>1</v>
      </c>
      <c r="C26" s="43">
        <f>PHONETIC(E26)</f>
      </c>
      <c r="D26" s="44">
        <f>PHONETIC(F26)</f>
      </c>
      <c r="E26" s="69"/>
      <c r="F26" s="69"/>
      <c r="G26" s="75"/>
      <c r="H26" s="75"/>
      <c r="I26" s="75"/>
      <c r="J26" s="70"/>
      <c r="K26" s="60">
        <f>IF(AND(E26&lt;&gt;"",OR(J26="一般",J26="")),4000,0)</f>
        <v>0</v>
      </c>
      <c r="L26" s="84"/>
    </row>
    <row r="27" spans="1:12" ht="21.75" customHeight="1">
      <c r="A27" s="5"/>
      <c r="B27" s="23">
        <f>B26+1</f>
        <v>2</v>
      </c>
      <c r="C27" s="45">
        <f>PHONETIC(E27)</f>
      </c>
      <c r="D27" s="46">
        <f>PHONETIC(F27)</f>
      </c>
      <c r="E27" s="59"/>
      <c r="F27" s="59"/>
      <c r="G27" s="76"/>
      <c r="H27" s="76"/>
      <c r="I27" s="76"/>
      <c r="J27" s="48"/>
      <c r="K27" s="61">
        <f aca="true" t="shared" si="0" ref="K27:K75">IF(AND(E27&lt;&gt;"",OR(J27="一般",J27="")),4000,0)</f>
        <v>0</v>
      </c>
      <c r="L27" s="82"/>
    </row>
    <row r="28" spans="1:12" ht="21.75" customHeight="1">
      <c r="A28" s="5"/>
      <c r="B28" s="23">
        <f aca="true" t="shared" si="1" ref="B28:B75">B27+1</f>
        <v>3</v>
      </c>
      <c r="C28" s="45">
        <f aca="true" t="shared" si="2" ref="C28:C74">PHONETIC(E28)</f>
      </c>
      <c r="D28" s="46">
        <f aca="true" t="shared" si="3" ref="D28:D74">PHONETIC(F28)</f>
      </c>
      <c r="E28" s="59"/>
      <c r="F28" s="59"/>
      <c r="G28" s="76"/>
      <c r="H28" s="76"/>
      <c r="I28" s="76"/>
      <c r="J28" s="48"/>
      <c r="K28" s="61">
        <f t="shared" si="0"/>
        <v>0</v>
      </c>
      <c r="L28" s="82"/>
    </row>
    <row r="29" spans="1:12" ht="21.75" customHeight="1">
      <c r="A29" s="5"/>
      <c r="B29" s="23">
        <f t="shared" si="1"/>
        <v>4</v>
      </c>
      <c r="C29" s="45">
        <f t="shared" si="2"/>
      </c>
      <c r="D29" s="46">
        <f t="shared" si="3"/>
      </c>
      <c r="E29" s="59"/>
      <c r="F29" s="59"/>
      <c r="G29" s="76"/>
      <c r="H29" s="76"/>
      <c r="I29" s="76"/>
      <c r="J29" s="48"/>
      <c r="K29" s="61">
        <f t="shared" si="0"/>
        <v>0</v>
      </c>
      <c r="L29" s="82"/>
    </row>
    <row r="30" spans="1:12" ht="21.75" customHeight="1">
      <c r="A30" s="5"/>
      <c r="B30" s="23">
        <f t="shared" si="1"/>
        <v>5</v>
      </c>
      <c r="C30" s="45">
        <f t="shared" si="2"/>
      </c>
      <c r="D30" s="46">
        <f t="shared" si="3"/>
      </c>
      <c r="E30" s="59"/>
      <c r="F30" s="59"/>
      <c r="G30" s="76"/>
      <c r="H30" s="76"/>
      <c r="I30" s="76"/>
      <c r="J30" s="48"/>
      <c r="K30" s="61">
        <f t="shared" si="0"/>
        <v>0</v>
      </c>
      <c r="L30" s="82"/>
    </row>
    <row r="31" spans="1:12" ht="21.75" customHeight="1">
      <c r="A31" s="5"/>
      <c r="B31" s="23">
        <f t="shared" si="1"/>
        <v>6</v>
      </c>
      <c r="C31" s="45">
        <f t="shared" si="2"/>
      </c>
      <c r="D31" s="46">
        <f t="shared" si="3"/>
      </c>
      <c r="E31" s="59"/>
      <c r="F31" s="59"/>
      <c r="G31" s="76"/>
      <c r="H31" s="76"/>
      <c r="I31" s="76"/>
      <c r="J31" s="48"/>
      <c r="K31" s="61">
        <f t="shared" si="0"/>
        <v>0</v>
      </c>
      <c r="L31" s="82"/>
    </row>
    <row r="32" spans="1:12" ht="21.75" customHeight="1">
      <c r="A32" s="5"/>
      <c r="B32" s="23">
        <f t="shared" si="1"/>
        <v>7</v>
      </c>
      <c r="C32" s="45">
        <f t="shared" si="2"/>
      </c>
      <c r="D32" s="46">
        <f t="shared" si="3"/>
      </c>
      <c r="E32" s="59"/>
      <c r="F32" s="59"/>
      <c r="G32" s="76"/>
      <c r="H32" s="76"/>
      <c r="I32" s="76"/>
      <c r="J32" s="48"/>
      <c r="K32" s="61">
        <f t="shared" si="0"/>
        <v>0</v>
      </c>
      <c r="L32" s="82"/>
    </row>
    <row r="33" spans="1:12" ht="21.75" customHeight="1">
      <c r="A33" s="5"/>
      <c r="B33" s="23">
        <f t="shared" si="1"/>
        <v>8</v>
      </c>
      <c r="C33" s="45">
        <f t="shared" si="2"/>
      </c>
      <c r="D33" s="46">
        <f t="shared" si="3"/>
      </c>
      <c r="E33" s="47"/>
      <c r="F33" s="47"/>
      <c r="G33" s="77"/>
      <c r="H33" s="77"/>
      <c r="I33" s="77"/>
      <c r="J33" s="48"/>
      <c r="K33" s="61">
        <f t="shared" si="0"/>
        <v>0</v>
      </c>
      <c r="L33" s="82"/>
    </row>
    <row r="34" spans="1:12" ht="21.75" customHeight="1">
      <c r="A34" s="5"/>
      <c r="B34" s="23">
        <f t="shared" si="1"/>
        <v>9</v>
      </c>
      <c r="C34" s="45">
        <f t="shared" si="2"/>
      </c>
      <c r="D34" s="46">
        <f t="shared" si="3"/>
      </c>
      <c r="E34" s="47"/>
      <c r="F34" s="47"/>
      <c r="G34" s="77"/>
      <c r="H34" s="77"/>
      <c r="I34" s="77"/>
      <c r="J34" s="48"/>
      <c r="K34" s="61">
        <f t="shared" si="0"/>
        <v>0</v>
      </c>
      <c r="L34" s="82"/>
    </row>
    <row r="35" spans="1:12" ht="21.75" customHeight="1">
      <c r="A35" s="5"/>
      <c r="B35" s="23">
        <f t="shared" si="1"/>
        <v>10</v>
      </c>
      <c r="C35" s="45">
        <f t="shared" si="2"/>
      </c>
      <c r="D35" s="46">
        <f t="shared" si="3"/>
      </c>
      <c r="E35" s="47"/>
      <c r="F35" s="47"/>
      <c r="G35" s="77"/>
      <c r="H35" s="77"/>
      <c r="I35" s="77"/>
      <c r="J35" s="48"/>
      <c r="K35" s="61">
        <f t="shared" si="0"/>
        <v>0</v>
      </c>
      <c r="L35" s="82"/>
    </row>
    <row r="36" spans="1:12" ht="21.75" customHeight="1">
      <c r="A36" s="5"/>
      <c r="B36" s="23">
        <f t="shared" si="1"/>
        <v>11</v>
      </c>
      <c r="C36" s="45">
        <f t="shared" si="2"/>
      </c>
      <c r="D36" s="46">
        <f t="shared" si="3"/>
      </c>
      <c r="E36" s="47"/>
      <c r="F36" s="47"/>
      <c r="G36" s="77"/>
      <c r="H36" s="77"/>
      <c r="I36" s="77"/>
      <c r="J36" s="48"/>
      <c r="K36" s="61">
        <f t="shared" si="0"/>
        <v>0</v>
      </c>
      <c r="L36" s="82"/>
    </row>
    <row r="37" spans="1:12" ht="21.75" customHeight="1">
      <c r="A37" s="5"/>
      <c r="B37" s="23">
        <f t="shared" si="1"/>
        <v>12</v>
      </c>
      <c r="C37" s="45">
        <f t="shared" si="2"/>
      </c>
      <c r="D37" s="46">
        <f t="shared" si="3"/>
      </c>
      <c r="E37" s="47"/>
      <c r="F37" s="47"/>
      <c r="G37" s="77"/>
      <c r="H37" s="77"/>
      <c r="I37" s="77"/>
      <c r="J37" s="48"/>
      <c r="K37" s="61">
        <f t="shared" si="0"/>
        <v>0</v>
      </c>
      <c r="L37" s="82"/>
    </row>
    <row r="38" spans="1:12" ht="21.75" customHeight="1">
      <c r="A38" s="5"/>
      <c r="B38" s="23">
        <f t="shared" si="1"/>
        <v>13</v>
      </c>
      <c r="C38" s="45">
        <f t="shared" si="2"/>
      </c>
      <c r="D38" s="46">
        <f t="shared" si="3"/>
      </c>
      <c r="E38" s="47"/>
      <c r="F38" s="47"/>
      <c r="G38" s="77"/>
      <c r="H38" s="77"/>
      <c r="I38" s="77"/>
      <c r="J38" s="48"/>
      <c r="K38" s="61">
        <f t="shared" si="0"/>
        <v>0</v>
      </c>
      <c r="L38" s="82"/>
    </row>
    <row r="39" spans="1:12" ht="21.75" customHeight="1">
      <c r="A39" s="5"/>
      <c r="B39" s="23">
        <f t="shared" si="1"/>
        <v>14</v>
      </c>
      <c r="C39" s="45">
        <f t="shared" si="2"/>
      </c>
      <c r="D39" s="46">
        <f t="shared" si="3"/>
      </c>
      <c r="E39" s="47"/>
      <c r="F39" s="47"/>
      <c r="G39" s="77"/>
      <c r="H39" s="77"/>
      <c r="I39" s="77"/>
      <c r="J39" s="48"/>
      <c r="K39" s="61">
        <f t="shared" si="0"/>
        <v>0</v>
      </c>
      <c r="L39" s="82"/>
    </row>
    <row r="40" spans="1:12" ht="21.75" customHeight="1">
      <c r="A40" s="5"/>
      <c r="B40" s="23">
        <f t="shared" si="1"/>
        <v>15</v>
      </c>
      <c r="C40" s="45">
        <f t="shared" si="2"/>
      </c>
      <c r="D40" s="46">
        <f t="shared" si="3"/>
      </c>
      <c r="E40" s="47"/>
      <c r="F40" s="47"/>
      <c r="G40" s="77"/>
      <c r="H40" s="77"/>
      <c r="I40" s="77"/>
      <c r="J40" s="48"/>
      <c r="K40" s="61">
        <f t="shared" si="0"/>
        <v>0</v>
      </c>
      <c r="L40" s="82"/>
    </row>
    <row r="41" spans="1:12" ht="21.75" customHeight="1">
      <c r="A41" s="5"/>
      <c r="B41" s="23">
        <f t="shared" si="1"/>
        <v>16</v>
      </c>
      <c r="C41" s="45">
        <f t="shared" si="2"/>
      </c>
      <c r="D41" s="46">
        <f t="shared" si="3"/>
      </c>
      <c r="E41" s="47"/>
      <c r="F41" s="47"/>
      <c r="G41" s="77"/>
      <c r="H41" s="77"/>
      <c r="I41" s="77"/>
      <c r="J41" s="48"/>
      <c r="K41" s="61">
        <f t="shared" si="0"/>
        <v>0</v>
      </c>
      <c r="L41" s="82"/>
    </row>
    <row r="42" spans="1:12" ht="21.75" customHeight="1">
      <c r="A42" s="5"/>
      <c r="B42" s="23">
        <f t="shared" si="1"/>
        <v>17</v>
      </c>
      <c r="C42" s="45">
        <f t="shared" si="2"/>
      </c>
      <c r="D42" s="46">
        <f t="shared" si="3"/>
      </c>
      <c r="E42" s="47"/>
      <c r="F42" s="47"/>
      <c r="G42" s="77"/>
      <c r="H42" s="77"/>
      <c r="I42" s="77"/>
      <c r="J42" s="48"/>
      <c r="K42" s="61">
        <f t="shared" si="0"/>
        <v>0</v>
      </c>
      <c r="L42" s="82"/>
    </row>
    <row r="43" spans="1:12" ht="21.75" customHeight="1">
      <c r="A43" s="5"/>
      <c r="B43" s="23">
        <f t="shared" si="1"/>
        <v>18</v>
      </c>
      <c r="C43" s="45">
        <f t="shared" si="2"/>
      </c>
      <c r="D43" s="46">
        <f t="shared" si="3"/>
      </c>
      <c r="E43" s="47"/>
      <c r="F43" s="47"/>
      <c r="G43" s="77"/>
      <c r="H43" s="77"/>
      <c r="I43" s="77"/>
      <c r="J43" s="48"/>
      <c r="K43" s="61">
        <f t="shared" si="0"/>
        <v>0</v>
      </c>
      <c r="L43" s="82"/>
    </row>
    <row r="44" spans="1:12" ht="21.75" customHeight="1">
      <c r="A44" s="5"/>
      <c r="B44" s="23">
        <f t="shared" si="1"/>
        <v>19</v>
      </c>
      <c r="C44" s="45">
        <f t="shared" si="2"/>
      </c>
      <c r="D44" s="46">
        <f t="shared" si="3"/>
      </c>
      <c r="E44" s="47"/>
      <c r="F44" s="47"/>
      <c r="G44" s="77"/>
      <c r="H44" s="77"/>
      <c r="I44" s="77"/>
      <c r="J44" s="48"/>
      <c r="K44" s="61">
        <f t="shared" si="0"/>
        <v>0</v>
      </c>
      <c r="L44" s="82"/>
    </row>
    <row r="45" spans="1:12" ht="21.75" customHeight="1">
      <c r="A45" s="5"/>
      <c r="B45" s="23">
        <f t="shared" si="1"/>
        <v>20</v>
      </c>
      <c r="C45" s="45">
        <f t="shared" si="2"/>
      </c>
      <c r="D45" s="46">
        <f t="shared" si="3"/>
      </c>
      <c r="E45" s="47"/>
      <c r="F45" s="47"/>
      <c r="G45" s="77"/>
      <c r="H45" s="77"/>
      <c r="I45" s="77"/>
      <c r="J45" s="48"/>
      <c r="K45" s="61">
        <f t="shared" si="0"/>
        <v>0</v>
      </c>
      <c r="L45" s="82"/>
    </row>
    <row r="46" spans="1:12" ht="21.75" customHeight="1">
      <c r="A46" s="5"/>
      <c r="B46" s="23">
        <f t="shared" si="1"/>
        <v>21</v>
      </c>
      <c r="C46" s="45">
        <f t="shared" si="2"/>
      </c>
      <c r="D46" s="46">
        <f t="shared" si="3"/>
      </c>
      <c r="E46" s="47"/>
      <c r="F46" s="47"/>
      <c r="G46" s="77"/>
      <c r="H46" s="77"/>
      <c r="I46" s="77"/>
      <c r="J46" s="48"/>
      <c r="K46" s="61">
        <f t="shared" si="0"/>
        <v>0</v>
      </c>
      <c r="L46" s="82"/>
    </row>
    <row r="47" spans="1:12" ht="21.75" customHeight="1">
      <c r="A47" s="5"/>
      <c r="B47" s="23">
        <f t="shared" si="1"/>
        <v>22</v>
      </c>
      <c r="C47" s="45">
        <f t="shared" si="2"/>
      </c>
      <c r="D47" s="46">
        <f t="shared" si="3"/>
      </c>
      <c r="E47" s="47"/>
      <c r="F47" s="47"/>
      <c r="G47" s="77"/>
      <c r="H47" s="77"/>
      <c r="I47" s="77"/>
      <c r="J47" s="48"/>
      <c r="K47" s="61">
        <f t="shared" si="0"/>
        <v>0</v>
      </c>
      <c r="L47" s="82"/>
    </row>
    <row r="48" spans="1:12" ht="21.75" customHeight="1">
      <c r="A48" s="5"/>
      <c r="B48" s="23">
        <f t="shared" si="1"/>
        <v>23</v>
      </c>
      <c r="C48" s="45">
        <f t="shared" si="2"/>
      </c>
      <c r="D48" s="46">
        <f t="shared" si="3"/>
      </c>
      <c r="E48" s="47"/>
      <c r="F48" s="47"/>
      <c r="G48" s="77"/>
      <c r="H48" s="77"/>
      <c r="I48" s="77"/>
      <c r="J48" s="48"/>
      <c r="K48" s="61">
        <f t="shared" si="0"/>
        <v>0</v>
      </c>
      <c r="L48" s="82"/>
    </row>
    <row r="49" spans="1:12" ht="21.75" customHeight="1">
      <c r="A49" s="5"/>
      <c r="B49" s="23">
        <f t="shared" si="1"/>
        <v>24</v>
      </c>
      <c r="C49" s="45">
        <f t="shared" si="2"/>
      </c>
      <c r="D49" s="46">
        <f t="shared" si="3"/>
      </c>
      <c r="E49" s="47"/>
      <c r="F49" s="47"/>
      <c r="G49" s="77"/>
      <c r="H49" s="77"/>
      <c r="I49" s="77"/>
      <c r="J49" s="48"/>
      <c r="K49" s="61">
        <f t="shared" si="0"/>
        <v>0</v>
      </c>
      <c r="L49" s="82"/>
    </row>
    <row r="50" spans="1:12" ht="21.75" customHeight="1">
      <c r="A50" s="5"/>
      <c r="B50" s="23">
        <f t="shared" si="1"/>
        <v>25</v>
      </c>
      <c r="C50" s="45">
        <f t="shared" si="2"/>
      </c>
      <c r="D50" s="46">
        <f t="shared" si="3"/>
      </c>
      <c r="E50" s="47"/>
      <c r="F50" s="47"/>
      <c r="G50" s="77"/>
      <c r="H50" s="77"/>
      <c r="I50" s="77"/>
      <c r="J50" s="48"/>
      <c r="K50" s="61">
        <f t="shared" si="0"/>
        <v>0</v>
      </c>
      <c r="L50" s="82"/>
    </row>
    <row r="51" spans="1:12" ht="21.75" customHeight="1">
      <c r="A51" s="5"/>
      <c r="B51" s="23">
        <f t="shared" si="1"/>
        <v>26</v>
      </c>
      <c r="C51" s="45">
        <f t="shared" si="2"/>
      </c>
      <c r="D51" s="46">
        <f t="shared" si="3"/>
      </c>
      <c r="E51" s="47"/>
      <c r="F51" s="47"/>
      <c r="G51" s="77"/>
      <c r="H51" s="77"/>
      <c r="I51" s="77"/>
      <c r="J51" s="48"/>
      <c r="K51" s="61">
        <f t="shared" si="0"/>
        <v>0</v>
      </c>
      <c r="L51" s="82"/>
    </row>
    <row r="52" spans="1:12" ht="21.75" customHeight="1">
      <c r="A52" s="5"/>
      <c r="B52" s="23">
        <f t="shared" si="1"/>
        <v>27</v>
      </c>
      <c r="C52" s="45">
        <f t="shared" si="2"/>
      </c>
      <c r="D52" s="46">
        <f t="shared" si="3"/>
      </c>
      <c r="E52" s="47"/>
      <c r="F52" s="47"/>
      <c r="G52" s="77"/>
      <c r="H52" s="77"/>
      <c r="I52" s="77"/>
      <c r="J52" s="48"/>
      <c r="K52" s="61">
        <f t="shared" si="0"/>
        <v>0</v>
      </c>
      <c r="L52" s="82"/>
    </row>
    <row r="53" spans="1:12" ht="21.75" customHeight="1">
      <c r="A53" s="5"/>
      <c r="B53" s="23">
        <f t="shared" si="1"/>
        <v>28</v>
      </c>
      <c r="C53" s="45">
        <f t="shared" si="2"/>
      </c>
      <c r="D53" s="46">
        <f t="shared" si="3"/>
      </c>
      <c r="E53" s="47"/>
      <c r="F53" s="47"/>
      <c r="G53" s="77"/>
      <c r="H53" s="77"/>
      <c r="I53" s="77"/>
      <c r="J53" s="48"/>
      <c r="K53" s="61">
        <f t="shared" si="0"/>
        <v>0</v>
      </c>
      <c r="L53" s="82"/>
    </row>
    <row r="54" spans="1:12" ht="21.75" customHeight="1">
      <c r="A54" s="5"/>
      <c r="B54" s="23">
        <f t="shared" si="1"/>
        <v>29</v>
      </c>
      <c r="C54" s="45">
        <f t="shared" si="2"/>
      </c>
      <c r="D54" s="46">
        <f t="shared" si="3"/>
      </c>
      <c r="E54" s="47"/>
      <c r="F54" s="47"/>
      <c r="G54" s="77"/>
      <c r="H54" s="77"/>
      <c r="I54" s="77"/>
      <c r="J54" s="48"/>
      <c r="K54" s="61">
        <f t="shared" si="0"/>
        <v>0</v>
      </c>
      <c r="L54" s="82"/>
    </row>
    <row r="55" spans="1:12" ht="21.75" customHeight="1">
      <c r="A55" s="5"/>
      <c r="B55" s="23">
        <f t="shared" si="1"/>
        <v>30</v>
      </c>
      <c r="C55" s="45">
        <f t="shared" si="2"/>
      </c>
      <c r="D55" s="46">
        <f t="shared" si="3"/>
      </c>
      <c r="E55" s="47"/>
      <c r="F55" s="47"/>
      <c r="G55" s="77"/>
      <c r="H55" s="77"/>
      <c r="I55" s="77"/>
      <c r="J55" s="48"/>
      <c r="K55" s="61">
        <f t="shared" si="0"/>
        <v>0</v>
      </c>
      <c r="L55" s="82"/>
    </row>
    <row r="56" spans="1:12" ht="21.75" customHeight="1">
      <c r="A56" s="5"/>
      <c r="B56" s="23">
        <f t="shared" si="1"/>
        <v>31</v>
      </c>
      <c r="C56" s="45">
        <f t="shared" si="2"/>
      </c>
      <c r="D56" s="46">
        <f t="shared" si="3"/>
      </c>
      <c r="E56" s="47"/>
      <c r="F56" s="47"/>
      <c r="G56" s="77"/>
      <c r="H56" s="77"/>
      <c r="I56" s="77"/>
      <c r="J56" s="48"/>
      <c r="K56" s="61">
        <f t="shared" si="0"/>
        <v>0</v>
      </c>
      <c r="L56" s="82"/>
    </row>
    <row r="57" spans="1:12" ht="21.75" customHeight="1">
      <c r="A57" s="5"/>
      <c r="B57" s="23">
        <f t="shared" si="1"/>
        <v>32</v>
      </c>
      <c r="C57" s="45">
        <f t="shared" si="2"/>
      </c>
      <c r="D57" s="46">
        <f t="shared" si="3"/>
      </c>
      <c r="E57" s="47"/>
      <c r="F57" s="47"/>
      <c r="G57" s="77"/>
      <c r="H57" s="77"/>
      <c r="I57" s="77"/>
      <c r="J57" s="48"/>
      <c r="K57" s="61">
        <f t="shared" si="0"/>
        <v>0</v>
      </c>
      <c r="L57" s="82"/>
    </row>
    <row r="58" spans="1:12" ht="21.75" customHeight="1">
      <c r="A58" s="5"/>
      <c r="B58" s="23">
        <f t="shared" si="1"/>
        <v>33</v>
      </c>
      <c r="C58" s="45">
        <f t="shared" si="2"/>
      </c>
      <c r="D58" s="46">
        <f t="shared" si="3"/>
      </c>
      <c r="E58" s="47"/>
      <c r="F58" s="47"/>
      <c r="G58" s="77"/>
      <c r="H58" s="77"/>
      <c r="I58" s="77"/>
      <c r="J58" s="48"/>
      <c r="K58" s="61">
        <f t="shared" si="0"/>
        <v>0</v>
      </c>
      <c r="L58" s="82"/>
    </row>
    <row r="59" spans="1:12" ht="21.75" customHeight="1">
      <c r="A59" s="5"/>
      <c r="B59" s="23">
        <f t="shared" si="1"/>
        <v>34</v>
      </c>
      <c r="C59" s="45">
        <f t="shared" si="2"/>
      </c>
      <c r="D59" s="46">
        <f t="shared" si="3"/>
      </c>
      <c r="E59" s="47"/>
      <c r="F59" s="47"/>
      <c r="G59" s="77"/>
      <c r="H59" s="77"/>
      <c r="I59" s="77"/>
      <c r="J59" s="48"/>
      <c r="K59" s="61">
        <f t="shared" si="0"/>
        <v>0</v>
      </c>
      <c r="L59" s="82"/>
    </row>
    <row r="60" spans="1:12" ht="21.75" customHeight="1">
      <c r="A60" s="5"/>
      <c r="B60" s="23">
        <f t="shared" si="1"/>
        <v>35</v>
      </c>
      <c r="C60" s="45">
        <f t="shared" si="2"/>
      </c>
      <c r="D60" s="46">
        <f t="shared" si="3"/>
      </c>
      <c r="E60" s="47"/>
      <c r="F60" s="47"/>
      <c r="G60" s="77"/>
      <c r="H60" s="77"/>
      <c r="I60" s="77"/>
      <c r="J60" s="48"/>
      <c r="K60" s="61">
        <f t="shared" si="0"/>
        <v>0</v>
      </c>
      <c r="L60" s="82"/>
    </row>
    <row r="61" spans="1:12" ht="21.75" customHeight="1">
      <c r="A61" s="5"/>
      <c r="B61" s="23">
        <f t="shared" si="1"/>
        <v>36</v>
      </c>
      <c r="C61" s="45">
        <f t="shared" si="2"/>
      </c>
      <c r="D61" s="46">
        <f t="shared" si="3"/>
      </c>
      <c r="E61" s="47"/>
      <c r="F61" s="47"/>
      <c r="G61" s="77"/>
      <c r="H61" s="77"/>
      <c r="I61" s="77"/>
      <c r="J61" s="48"/>
      <c r="K61" s="61">
        <f t="shared" si="0"/>
        <v>0</v>
      </c>
      <c r="L61" s="82"/>
    </row>
    <row r="62" spans="1:12" ht="21.75" customHeight="1">
      <c r="A62" s="5"/>
      <c r="B62" s="23">
        <f t="shared" si="1"/>
        <v>37</v>
      </c>
      <c r="C62" s="45">
        <f t="shared" si="2"/>
      </c>
      <c r="D62" s="46">
        <f t="shared" si="3"/>
      </c>
      <c r="E62" s="47"/>
      <c r="F62" s="47"/>
      <c r="G62" s="77"/>
      <c r="H62" s="77"/>
      <c r="I62" s="77"/>
      <c r="J62" s="48"/>
      <c r="K62" s="61">
        <f t="shared" si="0"/>
        <v>0</v>
      </c>
      <c r="L62" s="82"/>
    </row>
    <row r="63" spans="1:12" ht="21.75" customHeight="1">
      <c r="A63" s="5"/>
      <c r="B63" s="23">
        <f t="shared" si="1"/>
        <v>38</v>
      </c>
      <c r="C63" s="45">
        <f t="shared" si="2"/>
      </c>
      <c r="D63" s="46">
        <f t="shared" si="3"/>
      </c>
      <c r="E63" s="47"/>
      <c r="F63" s="47"/>
      <c r="G63" s="77"/>
      <c r="H63" s="77"/>
      <c r="I63" s="77"/>
      <c r="J63" s="48"/>
      <c r="K63" s="61">
        <f t="shared" si="0"/>
        <v>0</v>
      </c>
      <c r="L63" s="82"/>
    </row>
    <row r="64" spans="1:12" ht="21.75" customHeight="1">
      <c r="A64" s="5"/>
      <c r="B64" s="23">
        <f t="shared" si="1"/>
        <v>39</v>
      </c>
      <c r="C64" s="45">
        <f t="shared" si="2"/>
      </c>
      <c r="D64" s="46">
        <f t="shared" si="3"/>
      </c>
      <c r="E64" s="47"/>
      <c r="F64" s="47"/>
      <c r="G64" s="77"/>
      <c r="H64" s="77"/>
      <c r="I64" s="77"/>
      <c r="J64" s="48"/>
      <c r="K64" s="61">
        <f t="shared" si="0"/>
        <v>0</v>
      </c>
      <c r="L64" s="82"/>
    </row>
    <row r="65" spans="1:12" ht="21.75" customHeight="1">
      <c r="A65" s="5"/>
      <c r="B65" s="23">
        <f t="shared" si="1"/>
        <v>40</v>
      </c>
      <c r="C65" s="45">
        <f t="shared" si="2"/>
      </c>
      <c r="D65" s="46">
        <f t="shared" si="3"/>
      </c>
      <c r="E65" s="47"/>
      <c r="F65" s="47"/>
      <c r="G65" s="77"/>
      <c r="H65" s="77"/>
      <c r="I65" s="77"/>
      <c r="J65" s="48"/>
      <c r="K65" s="61">
        <f t="shared" si="0"/>
        <v>0</v>
      </c>
      <c r="L65" s="82"/>
    </row>
    <row r="66" spans="1:12" ht="21.75" customHeight="1">
      <c r="A66" s="5"/>
      <c r="B66" s="23">
        <f t="shared" si="1"/>
        <v>41</v>
      </c>
      <c r="C66" s="45">
        <f t="shared" si="2"/>
      </c>
      <c r="D66" s="46">
        <f t="shared" si="3"/>
      </c>
      <c r="E66" s="47"/>
      <c r="F66" s="47"/>
      <c r="G66" s="77"/>
      <c r="H66" s="77"/>
      <c r="I66" s="77"/>
      <c r="J66" s="48"/>
      <c r="K66" s="61">
        <f t="shared" si="0"/>
        <v>0</v>
      </c>
      <c r="L66" s="82"/>
    </row>
    <row r="67" spans="1:12" ht="21.75" customHeight="1">
      <c r="A67" s="5"/>
      <c r="B67" s="23">
        <f t="shared" si="1"/>
        <v>42</v>
      </c>
      <c r="C67" s="45">
        <f t="shared" si="2"/>
      </c>
      <c r="D67" s="46">
        <f t="shared" si="3"/>
      </c>
      <c r="E67" s="47"/>
      <c r="F67" s="47"/>
      <c r="G67" s="77"/>
      <c r="H67" s="77"/>
      <c r="I67" s="77"/>
      <c r="J67" s="48"/>
      <c r="K67" s="61">
        <f t="shared" si="0"/>
        <v>0</v>
      </c>
      <c r="L67" s="82"/>
    </row>
    <row r="68" spans="1:12" ht="21.75" customHeight="1">
      <c r="A68" s="5"/>
      <c r="B68" s="23">
        <f t="shared" si="1"/>
        <v>43</v>
      </c>
      <c r="C68" s="45">
        <f t="shared" si="2"/>
      </c>
      <c r="D68" s="46">
        <f t="shared" si="3"/>
      </c>
      <c r="E68" s="47"/>
      <c r="F68" s="47"/>
      <c r="G68" s="77"/>
      <c r="H68" s="77"/>
      <c r="I68" s="77"/>
      <c r="J68" s="48"/>
      <c r="K68" s="61">
        <f t="shared" si="0"/>
        <v>0</v>
      </c>
      <c r="L68" s="82"/>
    </row>
    <row r="69" spans="1:12" ht="21.75" customHeight="1">
      <c r="A69" s="5"/>
      <c r="B69" s="23">
        <f t="shared" si="1"/>
        <v>44</v>
      </c>
      <c r="C69" s="45">
        <f t="shared" si="2"/>
      </c>
      <c r="D69" s="46">
        <f t="shared" si="3"/>
      </c>
      <c r="E69" s="47"/>
      <c r="F69" s="47"/>
      <c r="G69" s="77"/>
      <c r="H69" s="77"/>
      <c r="I69" s="77"/>
      <c r="J69" s="48"/>
      <c r="K69" s="61">
        <f t="shared" si="0"/>
        <v>0</v>
      </c>
      <c r="L69" s="82"/>
    </row>
    <row r="70" spans="1:12" ht="21.75" customHeight="1">
      <c r="A70" s="5"/>
      <c r="B70" s="23">
        <f t="shared" si="1"/>
        <v>45</v>
      </c>
      <c r="C70" s="45">
        <f t="shared" si="2"/>
      </c>
      <c r="D70" s="46">
        <f t="shared" si="3"/>
      </c>
      <c r="E70" s="47"/>
      <c r="F70" s="47"/>
      <c r="G70" s="77"/>
      <c r="H70" s="77"/>
      <c r="I70" s="77"/>
      <c r="J70" s="48"/>
      <c r="K70" s="61">
        <f t="shared" si="0"/>
        <v>0</v>
      </c>
      <c r="L70" s="82"/>
    </row>
    <row r="71" spans="1:12" ht="21.75" customHeight="1">
      <c r="A71" s="5"/>
      <c r="B71" s="23">
        <f t="shared" si="1"/>
        <v>46</v>
      </c>
      <c r="C71" s="45">
        <f t="shared" si="2"/>
      </c>
      <c r="D71" s="46">
        <f t="shared" si="3"/>
      </c>
      <c r="E71" s="47"/>
      <c r="F71" s="47"/>
      <c r="G71" s="77"/>
      <c r="H71" s="77"/>
      <c r="I71" s="77"/>
      <c r="J71" s="48"/>
      <c r="K71" s="61">
        <f t="shared" si="0"/>
        <v>0</v>
      </c>
      <c r="L71" s="82"/>
    </row>
    <row r="72" spans="1:12" ht="21.75" customHeight="1">
      <c r="A72" s="5"/>
      <c r="B72" s="23">
        <f t="shared" si="1"/>
        <v>47</v>
      </c>
      <c r="C72" s="45">
        <f t="shared" si="2"/>
      </c>
      <c r="D72" s="46">
        <f t="shared" si="3"/>
      </c>
      <c r="E72" s="47"/>
      <c r="F72" s="47"/>
      <c r="G72" s="77"/>
      <c r="H72" s="77"/>
      <c r="I72" s="77"/>
      <c r="J72" s="48"/>
      <c r="K72" s="61">
        <f t="shared" si="0"/>
        <v>0</v>
      </c>
      <c r="L72" s="82"/>
    </row>
    <row r="73" spans="1:12" ht="21.75" customHeight="1">
      <c r="A73" s="5"/>
      <c r="B73" s="23">
        <f t="shared" si="1"/>
        <v>48</v>
      </c>
      <c r="C73" s="45">
        <f t="shared" si="2"/>
      </c>
      <c r="D73" s="46">
        <f t="shared" si="3"/>
      </c>
      <c r="E73" s="47"/>
      <c r="F73" s="47"/>
      <c r="G73" s="77"/>
      <c r="H73" s="77"/>
      <c r="I73" s="77"/>
      <c r="J73" s="48"/>
      <c r="K73" s="61">
        <f t="shared" si="0"/>
        <v>0</v>
      </c>
      <c r="L73" s="82"/>
    </row>
    <row r="74" spans="1:12" ht="21.75" customHeight="1">
      <c r="A74" s="5"/>
      <c r="B74" s="23">
        <f t="shared" si="1"/>
        <v>49</v>
      </c>
      <c r="C74" s="45">
        <f t="shared" si="2"/>
      </c>
      <c r="D74" s="46">
        <f t="shared" si="3"/>
      </c>
      <c r="E74" s="47"/>
      <c r="F74" s="47"/>
      <c r="G74" s="77"/>
      <c r="H74" s="77"/>
      <c r="I74" s="77"/>
      <c r="J74" s="48"/>
      <c r="K74" s="61">
        <f t="shared" si="0"/>
        <v>0</v>
      </c>
      <c r="L74" s="82"/>
    </row>
    <row r="75" spans="1:12" ht="21.75" customHeight="1" thickBot="1">
      <c r="A75" s="5"/>
      <c r="B75" s="23">
        <f t="shared" si="1"/>
        <v>50</v>
      </c>
      <c r="C75" s="49">
        <f>PHONETIC(E75)</f>
      </c>
      <c r="D75" s="50">
        <f>PHONETIC(F75)</f>
      </c>
      <c r="E75" s="51"/>
      <c r="F75" s="51"/>
      <c r="G75" s="78"/>
      <c r="H75" s="78"/>
      <c r="I75" s="78"/>
      <c r="J75" s="52"/>
      <c r="K75" s="62">
        <f t="shared" si="0"/>
        <v>0</v>
      </c>
      <c r="L75" s="83"/>
    </row>
    <row r="76" spans="1:12" s="35" customFormat="1" ht="21.75" customHeight="1">
      <c r="A76" s="32"/>
      <c r="B76" s="32"/>
      <c r="C76" s="32"/>
      <c r="D76" s="33"/>
      <c r="E76" s="32"/>
      <c r="F76" s="32"/>
      <c r="G76" s="32"/>
      <c r="H76" s="32"/>
      <c r="I76" s="32"/>
      <c r="J76" s="32"/>
      <c r="K76" s="63">
        <f>IF(AND(D76&lt;&gt;"",OR(J76="一般",J76="")),4000,0)</f>
        <v>0</v>
      </c>
      <c r="L76" s="34"/>
    </row>
    <row r="77" spans="1:12" s="35" customFormat="1" ht="21.75" customHeight="1">
      <c r="A77" s="32"/>
      <c r="B77" s="32"/>
      <c r="C77" s="36" t="s">
        <v>45</v>
      </c>
      <c r="D77" s="37"/>
      <c r="E77" s="32"/>
      <c r="F77" s="32"/>
      <c r="G77" s="32"/>
      <c r="H77" s="32"/>
      <c r="I77" s="32"/>
      <c r="J77" s="32"/>
      <c r="K77" s="63">
        <f>IF(AND(D77&lt;&gt;"",OR(J77="一般",J77="")),4000,0)</f>
        <v>0</v>
      </c>
      <c r="L77" s="34"/>
    </row>
    <row r="78" s="35" customFormat="1" ht="21.75" customHeight="1">
      <c r="D78" s="33"/>
    </row>
    <row r="79" s="35" customFormat="1" ht="21.75" customHeight="1">
      <c r="D79" s="33"/>
    </row>
    <row r="80" spans="4:12" s="35" customFormat="1" ht="21.75" customHeight="1">
      <c r="D80" s="33"/>
      <c r="L80" s="34"/>
    </row>
    <row r="81" spans="4:12" s="35" customFormat="1" ht="21.75" customHeight="1">
      <c r="D81" s="33"/>
      <c r="L81" s="34"/>
    </row>
    <row r="82" spans="4:12" s="35" customFormat="1" ht="21.75" customHeight="1">
      <c r="D82" s="33"/>
      <c r="L82" s="34"/>
    </row>
    <row r="83" spans="4:12" s="35" customFormat="1" ht="21.75" customHeight="1">
      <c r="D83" s="33"/>
      <c r="L83" s="34"/>
    </row>
    <row r="84" spans="4:12" s="35" customFormat="1" ht="21.75" customHeight="1">
      <c r="D84" s="33"/>
      <c r="L84" s="34"/>
    </row>
    <row r="85" spans="4:12" s="35" customFormat="1" ht="21.75" customHeight="1">
      <c r="D85" s="33"/>
      <c r="L85" s="34"/>
    </row>
    <row r="86" spans="4:12" s="35" customFormat="1" ht="21.75" customHeight="1">
      <c r="D86" s="33"/>
      <c r="L86" s="34"/>
    </row>
    <row r="87" spans="4:12" s="35" customFormat="1" ht="21.75" customHeight="1">
      <c r="D87" s="33"/>
      <c r="L87" s="34"/>
    </row>
    <row r="88" spans="4:12" s="35" customFormat="1" ht="21.75" customHeight="1">
      <c r="D88" s="33"/>
      <c r="L88" s="34"/>
    </row>
    <row r="89" spans="4:12" s="35" customFormat="1" ht="21.75" customHeight="1">
      <c r="D89" s="33"/>
      <c r="L89" s="34"/>
    </row>
    <row r="90" spans="4:12" s="35" customFormat="1" ht="21.75" customHeight="1">
      <c r="D90" s="33"/>
      <c r="L90" s="34"/>
    </row>
    <row r="91" spans="4:12" s="35" customFormat="1" ht="21.75" customHeight="1">
      <c r="D91" s="33"/>
      <c r="L91" s="34"/>
    </row>
    <row r="92" spans="4:12" s="35" customFormat="1" ht="21.75" customHeight="1">
      <c r="D92" s="33"/>
      <c r="L92" s="34"/>
    </row>
    <row r="93" spans="4:12" s="35" customFormat="1" ht="21.75" customHeight="1">
      <c r="D93" s="33"/>
      <c r="L93" s="34"/>
    </row>
    <row r="94" spans="4:12" s="35" customFormat="1" ht="21.75" customHeight="1">
      <c r="D94" s="33"/>
      <c r="L94" s="34"/>
    </row>
    <row r="95" spans="4:12" s="35" customFormat="1" ht="21.75" customHeight="1">
      <c r="D95" s="33"/>
      <c r="L95" s="34"/>
    </row>
    <row r="96" spans="4:12" s="35" customFormat="1" ht="21.75" customHeight="1">
      <c r="D96" s="33"/>
      <c r="L96" s="34"/>
    </row>
    <row r="97" spans="4:12" s="35" customFormat="1" ht="21.75" customHeight="1">
      <c r="D97" s="33"/>
      <c r="L97" s="34"/>
    </row>
    <row r="98" spans="4:12" s="35" customFormat="1" ht="21.75" customHeight="1">
      <c r="D98" s="33"/>
      <c r="L98" s="34"/>
    </row>
    <row r="99" spans="4:12" s="35" customFormat="1" ht="21.75" customHeight="1">
      <c r="D99" s="33"/>
      <c r="L99" s="34"/>
    </row>
    <row r="100" spans="4:12" s="35" customFormat="1" ht="21.75" customHeight="1">
      <c r="D100" s="33"/>
      <c r="L100" s="34"/>
    </row>
    <row r="101" spans="4:12" s="35" customFormat="1" ht="21.75" customHeight="1">
      <c r="D101" s="33"/>
      <c r="L101" s="34"/>
    </row>
    <row r="102" spans="4:12" s="35" customFormat="1" ht="21.75" customHeight="1">
      <c r="D102" s="33"/>
      <c r="L102" s="34"/>
    </row>
    <row r="103" spans="4:12" s="35" customFormat="1" ht="21.75" customHeight="1">
      <c r="D103" s="33"/>
      <c r="L103" s="34"/>
    </row>
    <row r="104" spans="4:12" s="35" customFormat="1" ht="21.75" customHeight="1">
      <c r="D104" s="33"/>
      <c r="L104" s="34"/>
    </row>
    <row r="105" spans="4:12" s="35" customFormat="1" ht="21.75" customHeight="1">
      <c r="D105" s="33"/>
      <c r="L105" s="34"/>
    </row>
    <row r="106" spans="4:12" s="35" customFormat="1" ht="21.75" customHeight="1">
      <c r="D106" s="33"/>
      <c r="L106" s="34"/>
    </row>
    <row r="107" spans="4:12" s="35" customFormat="1" ht="21.75" customHeight="1">
      <c r="D107" s="33"/>
      <c r="L107" s="34"/>
    </row>
    <row r="108" spans="4:12" s="35" customFormat="1" ht="21.75" customHeight="1">
      <c r="D108" s="33"/>
      <c r="L108" s="34"/>
    </row>
    <row r="109" spans="4:12" s="35" customFormat="1" ht="21.75" customHeight="1">
      <c r="D109" s="33"/>
      <c r="L109" s="34"/>
    </row>
    <row r="110" spans="4:12" s="35" customFormat="1" ht="21.75" customHeight="1">
      <c r="D110" s="33"/>
      <c r="L110" s="34"/>
    </row>
    <row r="111" spans="4:12" s="35" customFormat="1" ht="21.75" customHeight="1">
      <c r="D111" s="33"/>
      <c r="L111" s="34"/>
    </row>
    <row r="112" spans="4:12" s="35" customFormat="1" ht="21.75" customHeight="1">
      <c r="D112" s="33"/>
      <c r="L112" s="34"/>
    </row>
    <row r="113" spans="4:12" s="35" customFormat="1" ht="21.75" customHeight="1">
      <c r="D113" s="33"/>
      <c r="L113" s="34"/>
    </row>
    <row r="114" spans="4:12" s="35" customFormat="1" ht="21.75" customHeight="1">
      <c r="D114" s="33"/>
      <c r="L114" s="34"/>
    </row>
    <row r="115" spans="4:12" s="35" customFormat="1" ht="21.75" customHeight="1">
      <c r="D115" s="33"/>
      <c r="L115" s="34"/>
    </row>
    <row r="116" spans="4:12" s="35" customFormat="1" ht="21.75" customHeight="1">
      <c r="D116" s="33"/>
      <c r="L116" s="34"/>
    </row>
    <row r="117" spans="4:12" s="35" customFormat="1" ht="21.75" customHeight="1">
      <c r="D117" s="33"/>
      <c r="L117" s="34"/>
    </row>
    <row r="118" spans="4:12" s="35" customFormat="1" ht="21.75" customHeight="1">
      <c r="D118" s="33"/>
      <c r="L118" s="34"/>
    </row>
    <row r="119" spans="4:12" s="35" customFormat="1" ht="21.75" customHeight="1">
      <c r="D119" s="33"/>
      <c r="L119" s="34"/>
    </row>
    <row r="120" spans="4:12" s="35" customFormat="1" ht="21.75" customHeight="1">
      <c r="D120" s="33"/>
      <c r="L120" s="34"/>
    </row>
    <row r="121" spans="4:12" s="35" customFormat="1" ht="21.75" customHeight="1">
      <c r="D121" s="33"/>
      <c r="L121" s="34"/>
    </row>
    <row r="122" spans="4:12" s="35" customFormat="1" ht="21.75" customHeight="1">
      <c r="D122" s="33"/>
      <c r="L122" s="34"/>
    </row>
    <row r="123" spans="4:12" s="35" customFormat="1" ht="21.75" customHeight="1">
      <c r="D123" s="33"/>
      <c r="L123" s="34"/>
    </row>
    <row r="124" spans="4:12" s="35" customFormat="1" ht="21.75" customHeight="1">
      <c r="D124" s="33"/>
      <c r="L124" s="34"/>
    </row>
    <row r="125" spans="4:12" s="35" customFormat="1" ht="21.75" customHeight="1">
      <c r="D125" s="33"/>
      <c r="L125" s="34"/>
    </row>
    <row r="126" spans="4:12" s="35" customFormat="1" ht="21.75" customHeight="1">
      <c r="D126" s="33"/>
      <c r="L126" s="34"/>
    </row>
    <row r="127" spans="4:12" s="35" customFormat="1" ht="21.75" customHeight="1">
      <c r="D127" s="33"/>
      <c r="L127" s="34"/>
    </row>
    <row r="128" spans="4:12" s="35" customFormat="1" ht="21.75" customHeight="1">
      <c r="D128" s="33"/>
      <c r="L128" s="34"/>
    </row>
    <row r="129" spans="4:12" s="35" customFormat="1" ht="21.75" customHeight="1">
      <c r="D129" s="33"/>
      <c r="L129" s="34"/>
    </row>
    <row r="130" spans="4:12" s="35" customFormat="1" ht="21.75" customHeight="1">
      <c r="D130" s="33"/>
      <c r="L130" s="34"/>
    </row>
    <row r="131" spans="4:12" s="35" customFormat="1" ht="21.75" customHeight="1">
      <c r="D131" s="33"/>
      <c r="L131" s="34"/>
    </row>
    <row r="132" spans="4:12" s="35" customFormat="1" ht="21.75" customHeight="1">
      <c r="D132" s="33"/>
      <c r="L132" s="34"/>
    </row>
    <row r="133" spans="4:12" s="35" customFormat="1" ht="21.75" customHeight="1">
      <c r="D133" s="33"/>
      <c r="L133" s="34"/>
    </row>
    <row r="134" spans="4:12" s="35" customFormat="1" ht="21.75" customHeight="1">
      <c r="D134" s="33"/>
      <c r="L134" s="34"/>
    </row>
    <row r="135" spans="4:12" s="35" customFormat="1" ht="21.75" customHeight="1">
      <c r="D135" s="33"/>
      <c r="L135" s="34"/>
    </row>
    <row r="136" spans="4:12" s="35" customFormat="1" ht="21.75" customHeight="1">
      <c r="D136" s="33"/>
      <c r="L136" s="34"/>
    </row>
    <row r="137" spans="4:12" s="35" customFormat="1" ht="21.75" customHeight="1">
      <c r="D137" s="33"/>
      <c r="L137" s="34"/>
    </row>
    <row r="138" spans="4:12" s="35" customFormat="1" ht="21.75" customHeight="1">
      <c r="D138" s="33"/>
      <c r="L138" s="34"/>
    </row>
    <row r="139" spans="4:12" s="35" customFormat="1" ht="21.75" customHeight="1">
      <c r="D139" s="33"/>
      <c r="L139" s="34"/>
    </row>
    <row r="140" spans="4:12" s="35" customFormat="1" ht="21.75" customHeight="1">
      <c r="D140" s="33"/>
      <c r="L140" s="34"/>
    </row>
    <row r="141" spans="4:12" s="35" customFormat="1" ht="21.75" customHeight="1">
      <c r="D141" s="33"/>
      <c r="L141" s="34"/>
    </row>
    <row r="142" spans="4:12" s="35" customFormat="1" ht="21.75" customHeight="1">
      <c r="D142" s="33"/>
      <c r="L142" s="34"/>
    </row>
    <row r="143" spans="4:12" s="35" customFormat="1" ht="21.75" customHeight="1">
      <c r="D143" s="33"/>
      <c r="L143" s="34"/>
    </row>
    <row r="144" spans="4:12" s="35" customFormat="1" ht="21.75" customHeight="1">
      <c r="D144" s="33"/>
      <c r="L144" s="34"/>
    </row>
    <row r="145" spans="4:12" s="35" customFormat="1" ht="21.75" customHeight="1">
      <c r="D145" s="33"/>
      <c r="L145" s="34"/>
    </row>
    <row r="146" spans="4:12" s="35" customFormat="1" ht="21.75" customHeight="1">
      <c r="D146" s="33"/>
      <c r="L146" s="34"/>
    </row>
    <row r="147" spans="4:12" s="35" customFormat="1" ht="21.75" customHeight="1">
      <c r="D147" s="33"/>
      <c r="L147" s="34"/>
    </row>
    <row r="148" spans="4:12" s="35" customFormat="1" ht="21.75" customHeight="1">
      <c r="D148" s="33"/>
      <c r="L148" s="34"/>
    </row>
    <row r="149" spans="4:12" s="35" customFormat="1" ht="21.75" customHeight="1">
      <c r="D149" s="33"/>
      <c r="L149" s="34"/>
    </row>
    <row r="150" spans="4:12" s="35" customFormat="1" ht="21.75" customHeight="1">
      <c r="D150" s="33"/>
      <c r="L150" s="34"/>
    </row>
    <row r="151" spans="4:12" s="35" customFormat="1" ht="21.75" customHeight="1">
      <c r="D151" s="33"/>
      <c r="L151" s="34"/>
    </row>
    <row r="152" s="35" customFormat="1" ht="21.75" customHeight="1">
      <c r="D152" s="33"/>
    </row>
    <row r="153" s="35" customFormat="1" ht="21.75" customHeight="1">
      <c r="D153" s="33"/>
    </row>
    <row r="154" s="35" customFormat="1" ht="21.75" customHeight="1">
      <c r="D154" s="33"/>
    </row>
    <row r="155" s="35" customFormat="1" ht="21.75" customHeight="1">
      <c r="D155" s="33"/>
    </row>
    <row r="156" s="35" customFormat="1" ht="21.75" customHeight="1">
      <c r="D156" s="33"/>
    </row>
    <row r="157" s="35" customFormat="1" ht="21.75" customHeight="1">
      <c r="D157" s="33"/>
    </row>
    <row r="158" s="35" customFormat="1" ht="21.75" customHeight="1">
      <c r="D158" s="33"/>
    </row>
    <row r="159" s="35" customFormat="1" ht="21.75" customHeight="1">
      <c r="D159" s="33"/>
    </row>
    <row r="160" s="35" customFormat="1" ht="21.75" customHeight="1">
      <c r="D160" s="33"/>
    </row>
    <row r="161" s="35" customFormat="1" ht="21.75" customHeight="1">
      <c r="D161" s="33"/>
    </row>
    <row r="162" s="35" customFormat="1" ht="21.75" customHeight="1">
      <c r="D162" s="33"/>
    </row>
    <row r="163" s="35" customFormat="1" ht="21.75" customHeight="1">
      <c r="D163" s="33"/>
    </row>
    <row r="164" s="35" customFormat="1" ht="21.75" customHeight="1">
      <c r="D164" s="33"/>
    </row>
    <row r="165" s="35" customFormat="1" ht="21.75" customHeight="1">
      <c r="D165" s="33"/>
    </row>
    <row r="166" s="35" customFormat="1" ht="21.75" customHeight="1">
      <c r="D166" s="33"/>
    </row>
    <row r="167" s="35" customFormat="1" ht="21.75" customHeight="1">
      <c r="D167" s="33"/>
    </row>
    <row r="168" s="35" customFormat="1" ht="21.75" customHeight="1">
      <c r="D168" s="33"/>
    </row>
    <row r="169" s="35" customFormat="1" ht="21.75" customHeight="1">
      <c r="D169" s="33"/>
    </row>
    <row r="170" s="35" customFormat="1" ht="21.75" customHeight="1">
      <c r="D170" s="33"/>
    </row>
    <row r="171" s="35" customFormat="1" ht="21.75" customHeight="1">
      <c r="D171" s="33"/>
    </row>
    <row r="172" s="35" customFormat="1" ht="21.75" customHeight="1">
      <c r="D172" s="33"/>
    </row>
    <row r="173" s="35" customFormat="1" ht="21.75" customHeight="1">
      <c r="D173" s="33"/>
    </row>
    <row r="174" s="35" customFormat="1" ht="21.75" customHeight="1">
      <c r="D174" s="33"/>
    </row>
    <row r="175" s="35" customFormat="1" ht="21.75" customHeight="1">
      <c r="D175" s="33"/>
    </row>
    <row r="176" s="35" customFormat="1" ht="21.75" customHeight="1">
      <c r="D176" s="33"/>
    </row>
    <row r="177" s="35" customFormat="1" ht="21.75" customHeight="1">
      <c r="D177" s="33"/>
    </row>
    <row r="178" s="35" customFormat="1" ht="21.75" customHeight="1">
      <c r="D178" s="33"/>
    </row>
    <row r="179" s="35" customFormat="1" ht="21.75" customHeight="1">
      <c r="D179" s="33"/>
    </row>
    <row r="180" s="35" customFormat="1" ht="21.75" customHeight="1">
      <c r="D180" s="33"/>
    </row>
    <row r="181" s="35" customFormat="1" ht="21.75" customHeight="1">
      <c r="D181" s="33"/>
    </row>
    <row r="182" s="35" customFormat="1" ht="21.75" customHeight="1">
      <c r="D182" s="33"/>
    </row>
    <row r="183" s="35" customFormat="1" ht="21.75" customHeight="1">
      <c r="D183" s="33"/>
    </row>
    <row r="184" s="35" customFormat="1" ht="21.75" customHeight="1">
      <c r="D184" s="33"/>
    </row>
    <row r="185" s="35" customFormat="1" ht="21.75" customHeight="1">
      <c r="D185" s="33"/>
    </row>
    <row r="186" s="35" customFormat="1" ht="21.75" customHeight="1">
      <c r="D186" s="33"/>
    </row>
    <row r="187" s="35" customFormat="1" ht="21.75" customHeight="1">
      <c r="D187" s="33"/>
    </row>
    <row r="188" s="35" customFormat="1" ht="21.75" customHeight="1">
      <c r="D188" s="33"/>
    </row>
    <row r="189" s="35" customFormat="1" ht="21.75" customHeight="1">
      <c r="D189" s="33"/>
    </row>
    <row r="190" s="35" customFormat="1" ht="21.75" customHeight="1">
      <c r="D190" s="33"/>
    </row>
    <row r="191" s="35" customFormat="1" ht="21.75" customHeight="1">
      <c r="D191" s="33"/>
    </row>
    <row r="192" s="35" customFormat="1" ht="21.75" customHeight="1">
      <c r="D192" s="33"/>
    </row>
    <row r="193" s="35" customFormat="1" ht="21.75" customHeight="1">
      <c r="D193" s="33"/>
    </row>
    <row r="194" s="35" customFormat="1" ht="21.75" customHeight="1">
      <c r="D194" s="33"/>
    </row>
    <row r="195" s="35" customFormat="1" ht="21.75" customHeight="1">
      <c r="D195" s="33"/>
    </row>
    <row r="196" s="35" customFormat="1" ht="21.75" customHeight="1">
      <c r="D196" s="33"/>
    </row>
    <row r="197" s="35" customFormat="1" ht="21.75" customHeight="1">
      <c r="D197" s="33"/>
    </row>
    <row r="198" s="35" customFormat="1" ht="21.75" customHeight="1">
      <c r="D198" s="33"/>
    </row>
    <row r="199" s="35" customFormat="1" ht="21.75" customHeight="1">
      <c r="D199" s="33"/>
    </row>
    <row r="200" s="35" customFormat="1" ht="21.75" customHeight="1">
      <c r="D200" s="33"/>
    </row>
    <row r="201" s="35" customFormat="1" ht="21.75" customHeight="1">
      <c r="D201" s="33"/>
    </row>
    <row r="202" s="35" customFormat="1" ht="21.75" customHeight="1">
      <c r="D202" s="33"/>
    </row>
    <row r="203" s="35" customFormat="1" ht="21.75" customHeight="1">
      <c r="D203" s="33"/>
    </row>
    <row r="204" s="35" customFormat="1" ht="21.75" customHeight="1">
      <c r="D204" s="33"/>
    </row>
    <row r="205" s="35" customFormat="1" ht="21.75" customHeight="1">
      <c r="D205" s="33"/>
    </row>
    <row r="206" s="35" customFormat="1" ht="21.75" customHeight="1">
      <c r="D206" s="33"/>
    </row>
    <row r="207" s="35" customFormat="1" ht="21.75" customHeight="1">
      <c r="D207" s="33"/>
    </row>
    <row r="208" s="35" customFormat="1" ht="21.75" customHeight="1">
      <c r="D208" s="33"/>
    </row>
    <row r="209" s="35" customFormat="1" ht="21.75" customHeight="1">
      <c r="D209" s="33"/>
    </row>
    <row r="210" s="35" customFormat="1" ht="21.75" customHeight="1">
      <c r="D210" s="33"/>
    </row>
    <row r="211" s="35" customFormat="1" ht="21.75" customHeight="1">
      <c r="D211" s="33"/>
    </row>
    <row r="212" s="35" customFormat="1" ht="21.75" customHeight="1">
      <c r="D212" s="33"/>
    </row>
    <row r="213" s="35" customFormat="1" ht="21.75" customHeight="1">
      <c r="D213" s="33"/>
    </row>
    <row r="214" s="35" customFormat="1" ht="21.75" customHeight="1">
      <c r="D214" s="33"/>
    </row>
    <row r="215" s="35" customFormat="1" ht="21.75" customHeight="1">
      <c r="D215" s="33"/>
    </row>
    <row r="216" s="35" customFormat="1" ht="21.75" customHeight="1">
      <c r="D216" s="33"/>
    </row>
    <row r="217" s="35" customFormat="1" ht="21.75" customHeight="1">
      <c r="D217" s="33"/>
    </row>
    <row r="218" s="35" customFormat="1" ht="21.75" customHeight="1">
      <c r="D218" s="33"/>
    </row>
    <row r="219" s="35" customFormat="1" ht="21.75" customHeight="1">
      <c r="D219" s="33"/>
    </row>
    <row r="220" s="35" customFormat="1" ht="21.75" customHeight="1">
      <c r="D220" s="33"/>
    </row>
    <row r="221" s="35" customFormat="1" ht="21.75" customHeight="1">
      <c r="D221" s="33"/>
    </row>
    <row r="222" s="35" customFormat="1" ht="21.75" customHeight="1">
      <c r="D222" s="33"/>
    </row>
    <row r="223" s="35" customFormat="1" ht="21.75" customHeight="1">
      <c r="D223" s="33"/>
    </row>
    <row r="224" s="35" customFormat="1" ht="21.75" customHeight="1">
      <c r="D224" s="33"/>
    </row>
    <row r="225" s="35" customFormat="1" ht="21.75" customHeight="1">
      <c r="D225" s="33"/>
    </row>
  </sheetData>
  <sheetProtection sheet="1"/>
  <mergeCells count="24">
    <mergeCell ref="J24:J25"/>
    <mergeCell ref="K24:K25"/>
    <mergeCell ref="C11:D11"/>
    <mergeCell ref="E11:H11"/>
    <mergeCell ref="C12:D12"/>
    <mergeCell ref="E12:H12"/>
    <mergeCell ref="C24:D24"/>
    <mergeCell ref="E24:F24"/>
    <mergeCell ref="G24:I24"/>
    <mergeCell ref="C8:D8"/>
    <mergeCell ref="E8:F8"/>
    <mergeCell ref="H8:J8"/>
    <mergeCell ref="C9:D9"/>
    <mergeCell ref="G9:K9"/>
    <mergeCell ref="C10:D10"/>
    <mergeCell ref="E10:H10"/>
    <mergeCell ref="E2:H2"/>
    <mergeCell ref="C5:D5"/>
    <mergeCell ref="E5:F5"/>
    <mergeCell ref="C6:D6"/>
    <mergeCell ref="E6:J6"/>
    <mergeCell ref="C7:D7"/>
    <mergeCell ref="E7:F7"/>
    <mergeCell ref="H7:J7"/>
  </mergeCells>
  <conditionalFormatting sqref="E7">
    <cfRule type="expression" priority="45" dxfId="0" stopIfTrue="1">
      <formula>E7=""</formula>
    </cfRule>
  </conditionalFormatting>
  <conditionalFormatting sqref="E6">
    <cfRule type="expression" priority="46" dxfId="0" stopIfTrue="1">
      <formula>$E$6=""</formula>
    </cfRule>
  </conditionalFormatting>
  <conditionalFormatting sqref="E5">
    <cfRule type="expression" priority="47" dxfId="0" stopIfTrue="1">
      <formula>$E$5=""</formula>
    </cfRule>
  </conditionalFormatting>
  <conditionalFormatting sqref="E8">
    <cfRule type="expression" priority="48" dxfId="0" stopIfTrue="1">
      <formula>$E$8=""</formula>
    </cfRule>
  </conditionalFormatting>
  <conditionalFormatting sqref="H8">
    <cfRule type="expression" priority="49" dxfId="0" stopIfTrue="1">
      <formula>$H$8=""</formula>
    </cfRule>
  </conditionalFormatting>
  <conditionalFormatting sqref="F9">
    <cfRule type="expression" priority="50" dxfId="0" stopIfTrue="1">
      <formula>$F$9=""</formula>
    </cfRule>
  </conditionalFormatting>
  <conditionalFormatting sqref="E10">
    <cfRule type="expression" priority="51" dxfId="0" stopIfTrue="1">
      <formula>$E$10=""</formula>
    </cfRule>
  </conditionalFormatting>
  <conditionalFormatting sqref="E11">
    <cfRule type="expression" priority="52" dxfId="0" stopIfTrue="1">
      <formula>$E$11=""</formula>
    </cfRule>
  </conditionalFormatting>
  <conditionalFormatting sqref="H7">
    <cfRule type="expression" priority="44" dxfId="0" stopIfTrue="1">
      <formula>$H$7=""</formula>
    </cfRule>
  </conditionalFormatting>
  <conditionalFormatting sqref="G9">
    <cfRule type="expression" priority="43" dxfId="0" stopIfTrue="1">
      <formula>$G$9=""</formula>
    </cfRule>
  </conditionalFormatting>
  <conditionalFormatting sqref="E12">
    <cfRule type="expression" priority="42" dxfId="16" stopIfTrue="1">
      <formula>$E$10=""</formula>
    </cfRule>
  </conditionalFormatting>
  <conditionalFormatting sqref="E12:H12">
    <cfRule type="expression" priority="41" dxfId="0" stopIfTrue="1">
      <formula>$E$12=""</formula>
    </cfRule>
  </conditionalFormatting>
  <conditionalFormatting sqref="E33:F75">
    <cfRule type="expression" priority="40" dxfId="0" stopIfTrue="1">
      <formula>E33=""</formula>
    </cfRule>
  </conditionalFormatting>
  <conditionalFormatting sqref="G33:I75">
    <cfRule type="expression" priority="35" dxfId="0" stopIfTrue="1">
      <formula>G33=""</formula>
    </cfRule>
  </conditionalFormatting>
  <conditionalFormatting sqref="I33:I75">
    <cfRule type="expression" priority="34" dxfId="0" stopIfTrue="1">
      <formula>I33=""</formula>
    </cfRule>
  </conditionalFormatting>
  <conditionalFormatting sqref="J33:J75">
    <cfRule type="expression" priority="31" dxfId="0" stopIfTrue="1">
      <formula>J33=""</formula>
    </cfRule>
  </conditionalFormatting>
  <conditionalFormatting sqref="K26:K75">
    <cfRule type="cellIs" priority="30" dxfId="0" operator="equal" stopIfTrue="1">
      <formula>""</formula>
    </cfRule>
  </conditionalFormatting>
  <conditionalFormatting sqref="F26">
    <cfRule type="expression" priority="8" dxfId="0" stopIfTrue="1">
      <formula>F26=""</formula>
    </cfRule>
  </conditionalFormatting>
  <conditionalFormatting sqref="E28:F32">
    <cfRule type="expression" priority="10" dxfId="0" stopIfTrue="1">
      <formula>E28=""</formula>
    </cfRule>
  </conditionalFormatting>
  <conditionalFormatting sqref="E26">
    <cfRule type="expression" priority="9" dxfId="0" stopIfTrue="1">
      <formula>E26=""</formula>
    </cfRule>
  </conditionalFormatting>
  <conditionalFormatting sqref="E27:F27">
    <cfRule type="expression" priority="7" dxfId="0" stopIfTrue="1">
      <formula>E27=""</formula>
    </cfRule>
  </conditionalFormatting>
  <conditionalFormatting sqref="J27">
    <cfRule type="expression" priority="5" dxfId="0" stopIfTrue="1">
      <formula>J27=""</formula>
    </cfRule>
  </conditionalFormatting>
  <conditionalFormatting sqref="J26">
    <cfRule type="expression" priority="6" dxfId="0" stopIfTrue="1">
      <formula>J26=""</formula>
    </cfRule>
  </conditionalFormatting>
  <conditionalFormatting sqref="J28:J32">
    <cfRule type="expression" priority="4" dxfId="0" stopIfTrue="1">
      <formula>J28=""</formula>
    </cfRule>
  </conditionalFormatting>
  <conditionalFormatting sqref="G28:I32">
    <cfRule type="expression" priority="1" dxfId="0" stopIfTrue="1">
      <formula>G28=""</formula>
    </cfRule>
  </conditionalFormatting>
  <conditionalFormatting sqref="G26:I26">
    <cfRule type="expression" priority="3" dxfId="0" stopIfTrue="1">
      <formula>G26=""</formula>
    </cfRule>
  </conditionalFormatting>
  <conditionalFormatting sqref="G27:I27">
    <cfRule type="expression" priority="2" dxfId="0" stopIfTrue="1">
      <formula>G27=""</formula>
    </cfRule>
  </conditionalFormatting>
  <dataValidations count="7">
    <dataValidation allowBlank="1" showInputMessage="1" showErrorMessage="1" sqref="F9 E11:H12"/>
    <dataValidation allowBlank="1" showInputMessage="1" showErrorMessage="1" sqref="E6:J6 E8:F8 H8:J8 G9:K9 E10:H10 E26:F75"/>
    <dataValidation type="list" allowBlank="1" showInputMessage="1" showErrorMessage="1" sqref="J26:J75">
      <formula1>"一般,発表者"</formula1>
    </dataValidation>
    <dataValidation type="list" allowBlank="1" showInputMessage="1" showErrorMessage="1" sqref="E5">
      <formula1>"新潟県,群馬県,栃木県,茨城県,千葉県,埼玉県,神奈川県,静岡県,山梨県,長野県"</formula1>
    </dataValidation>
    <dataValidation allowBlank="1" showInputMessage="1" showErrorMessage="1" sqref="E7:F7 H7:J7"/>
    <dataValidation allowBlank="1" showInputMessage="1" showErrorMessage="1" sqref="C26:D75"/>
    <dataValidation type="list" allowBlank="1" showInputMessage="1" sqref="G26:I75">
      <formula1>"1,2,3,5,6"</formula1>
    </dataValidation>
  </dataValidations>
  <printOptions/>
  <pageMargins left="0.7" right="0.7" top="0.75" bottom="0.75" header="0.3" footer="0.3"/>
  <pageSetup horizontalDpi="300" verticalDpi="3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木崎　英介</cp:lastModifiedBy>
  <dcterms:modified xsi:type="dcterms:W3CDTF">2019-05-28T05:31:50Z</dcterms:modified>
  <cp:category/>
  <cp:version/>
  <cp:contentType/>
  <cp:contentStatus/>
</cp:coreProperties>
</file>